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cadiau-my.sharepoint.com/personal/connor_grace_acadiau_ca/Documents/Desktop/Salary Payroll/Student Teaching Assistantship form/"/>
    </mc:Choice>
  </mc:AlternateContent>
  <xr:revisionPtr revIDLastSave="1" documentId="8_{87EB0C00-A059-4B08-B45B-AF52B4EE49D8}" xr6:coauthVersionLast="47" xr6:coauthVersionMax="47" xr10:uidLastSave="{45BA2BDF-DBE3-43F7-A710-F5BF5CB469D8}"/>
  <workbookProtection workbookAlgorithmName="SHA-512" workbookHashValue="bi5PRhuv6PdeROkCRJbAKcczfmFsGtuzbdsiv63cHgw3tcd3OSeI028awSIpZEv+dmAlB6WoeW6LcYTa9Lw4jA==" workbookSaltValue="uLPU/+BhOsu6hB7TZjt0rg==" workbookSpinCount="100000" lockStructure="1"/>
  <bookViews>
    <workbookView xWindow="-28920" yWindow="480" windowWidth="29040" windowHeight="15720" xr2:uid="{B0FDC87F-0E22-4D89-A829-72E7284739D7}"/>
  </bookViews>
  <sheets>
    <sheet name="Sheet1" sheetId="1" r:id="rId1"/>
  </sheets>
  <definedNames>
    <definedName name="_xlnm.Print_Area" localSheetId="0">Sheet1!$A:$N</definedName>
    <definedName name="_xlnm.Print_Titles" localSheetId="0">Sheet1!$1:$20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2" i="1" l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21" i="1"/>
  <c r="M105" i="1"/>
  <c r="N105" i="1" s="1"/>
  <c r="K105" i="1" s="1"/>
  <c r="M104" i="1"/>
  <c r="N104" i="1" s="1"/>
  <c r="L104" i="1" s="1"/>
  <c r="M103" i="1"/>
  <c r="N103" i="1" s="1"/>
  <c r="M102" i="1"/>
  <c r="N102" i="1" s="1"/>
  <c r="L102" i="1" s="1"/>
  <c r="M101" i="1"/>
  <c r="N101" i="1" s="1"/>
  <c r="K101" i="1" s="1"/>
  <c r="M100" i="1"/>
  <c r="N100" i="1" s="1"/>
  <c r="K100" i="1" s="1"/>
  <c r="M99" i="1"/>
  <c r="N99" i="1" s="1"/>
  <c r="K99" i="1" s="1"/>
  <c r="M98" i="1"/>
  <c r="N98" i="1" s="1"/>
  <c r="K98" i="1" s="1"/>
  <c r="M97" i="1"/>
  <c r="N97" i="1" s="1"/>
  <c r="K97" i="1" s="1"/>
  <c r="M96" i="1"/>
  <c r="N96" i="1" s="1"/>
  <c r="L96" i="1" s="1"/>
  <c r="M95" i="1"/>
  <c r="N95" i="1" s="1"/>
  <c r="K95" i="1" s="1"/>
  <c r="M94" i="1"/>
  <c r="N94" i="1" s="1"/>
  <c r="L94" i="1" s="1"/>
  <c r="M93" i="1"/>
  <c r="N93" i="1" s="1"/>
  <c r="K93" i="1" s="1"/>
  <c r="M92" i="1"/>
  <c r="N92" i="1" s="1"/>
  <c r="K92" i="1" s="1"/>
  <c r="M91" i="1"/>
  <c r="N91" i="1" s="1"/>
  <c r="K91" i="1" s="1"/>
  <c r="M90" i="1"/>
  <c r="N90" i="1" s="1"/>
  <c r="K90" i="1" s="1"/>
  <c r="M89" i="1"/>
  <c r="N89" i="1" s="1"/>
  <c r="K89" i="1" s="1"/>
  <c r="M88" i="1"/>
  <c r="N88" i="1" s="1"/>
  <c r="L88" i="1" s="1"/>
  <c r="M87" i="1"/>
  <c r="N87" i="1" s="1"/>
  <c r="K87" i="1" s="1"/>
  <c r="M86" i="1"/>
  <c r="M85" i="1"/>
  <c r="N85" i="1" s="1"/>
  <c r="K85" i="1" s="1"/>
  <c r="M84" i="1"/>
  <c r="N84" i="1" s="1"/>
  <c r="K84" i="1" s="1"/>
  <c r="M83" i="1"/>
  <c r="N83" i="1" s="1"/>
  <c r="K83" i="1" s="1"/>
  <c r="M82" i="1"/>
  <c r="N82" i="1" s="1"/>
  <c r="K82" i="1" s="1"/>
  <c r="M81" i="1"/>
  <c r="N81" i="1" s="1"/>
  <c r="K81" i="1" s="1"/>
  <c r="M80" i="1"/>
  <c r="N80" i="1" s="1"/>
  <c r="L80" i="1" s="1"/>
  <c r="M79" i="1"/>
  <c r="N79" i="1" s="1"/>
  <c r="M78" i="1"/>
  <c r="N78" i="1" s="1"/>
  <c r="L78" i="1" s="1"/>
  <c r="M77" i="1"/>
  <c r="N77" i="1" s="1"/>
  <c r="K77" i="1" s="1"/>
  <c r="M76" i="1"/>
  <c r="N76" i="1" s="1"/>
  <c r="K76" i="1" s="1"/>
  <c r="M75" i="1"/>
  <c r="N75" i="1" s="1"/>
  <c r="K75" i="1" s="1"/>
  <c r="M74" i="1"/>
  <c r="N74" i="1" s="1"/>
  <c r="K74" i="1" s="1"/>
  <c r="M73" i="1"/>
  <c r="N73" i="1" s="1"/>
  <c r="K73" i="1" s="1"/>
  <c r="M72" i="1"/>
  <c r="N72" i="1" s="1"/>
  <c r="L72" i="1" s="1"/>
  <c r="M71" i="1"/>
  <c r="N71" i="1" s="1"/>
  <c r="M70" i="1"/>
  <c r="N70" i="1" s="1"/>
  <c r="L70" i="1" s="1"/>
  <c r="M69" i="1"/>
  <c r="N69" i="1" s="1"/>
  <c r="M68" i="1"/>
  <c r="N68" i="1" s="1"/>
  <c r="K68" i="1" s="1"/>
  <c r="M67" i="1"/>
  <c r="N67" i="1" s="1"/>
  <c r="K67" i="1" s="1"/>
  <c r="M66" i="1"/>
  <c r="N66" i="1" s="1"/>
  <c r="K66" i="1" s="1"/>
  <c r="M65" i="1"/>
  <c r="N65" i="1" s="1"/>
  <c r="K65" i="1" s="1"/>
  <c r="M64" i="1"/>
  <c r="N64" i="1" s="1"/>
  <c r="L64" i="1" s="1"/>
  <c r="M63" i="1"/>
  <c r="N63" i="1" s="1"/>
  <c r="M62" i="1"/>
  <c r="N62" i="1" s="1"/>
  <c r="L62" i="1" s="1"/>
  <c r="M61" i="1"/>
  <c r="N61" i="1" s="1"/>
  <c r="K61" i="1" s="1"/>
  <c r="M60" i="1"/>
  <c r="N60" i="1" s="1"/>
  <c r="K60" i="1" s="1"/>
  <c r="M59" i="1"/>
  <c r="N59" i="1" s="1"/>
  <c r="K59" i="1" s="1"/>
  <c r="M58" i="1"/>
  <c r="N58" i="1" s="1"/>
  <c r="K58" i="1" s="1"/>
  <c r="M57" i="1"/>
  <c r="N57" i="1" s="1"/>
  <c r="K57" i="1" s="1"/>
  <c r="M56" i="1"/>
  <c r="N56" i="1" s="1"/>
  <c r="L56" i="1" s="1"/>
  <c r="M55" i="1"/>
  <c r="N55" i="1" s="1"/>
  <c r="K55" i="1" s="1"/>
  <c r="M54" i="1"/>
  <c r="N54" i="1" s="1"/>
  <c r="L54" i="1" s="1"/>
  <c r="M53" i="1"/>
  <c r="N53" i="1" s="1"/>
  <c r="L53" i="1" s="1"/>
  <c r="M52" i="1"/>
  <c r="N52" i="1" s="1"/>
  <c r="K52" i="1" s="1"/>
  <c r="M51" i="1"/>
  <c r="N51" i="1" s="1"/>
  <c r="K51" i="1" s="1"/>
  <c r="M50" i="1"/>
  <c r="N50" i="1" s="1"/>
  <c r="K50" i="1" s="1"/>
  <c r="M49" i="1"/>
  <c r="N49" i="1" s="1"/>
  <c r="K49" i="1" s="1"/>
  <c r="M48" i="1"/>
  <c r="N48" i="1" s="1"/>
  <c r="L48" i="1" s="1"/>
  <c r="M47" i="1"/>
  <c r="N47" i="1" s="1"/>
  <c r="K47" i="1" s="1"/>
  <c r="M46" i="1"/>
  <c r="N46" i="1" s="1"/>
  <c r="L46" i="1" s="1"/>
  <c r="M45" i="1"/>
  <c r="N45" i="1" s="1"/>
  <c r="L45" i="1" s="1"/>
  <c r="M44" i="1"/>
  <c r="N44" i="1" s="1"/>
  <c r="K44" i="1" s="1"/>
  <c r="M43" i="1"/>
  <c r="N43" i="1" s="1"/>
  <c r="K43" i="1" s="1"/>
  <c r="M42" i="1"/>
  <c r="N42" i="1" s="1"/>
  <c r="K42" i="1" s="1"/>
  <c r="M41" i="1"/>
  <c r="N41" i="1" s="1"/>
  <c r="K41" i="1" s="1"/>
  <c r="M40" i="1"/>
  <c r="N40" i="1" s="1"/>
  <c r="L40" i="1" s="1"/>
  <c r="M39" i="1"/>
  <c r="N39" i="1" s="1"/>
  <c r="M38" i="1"/>
  <c r="N38" i="1" s="1"/>
  <c r="L38" i="1" s="1"/>
  <c r="M37" i="1"/>
  <c r="N37" i="1" s="1"/>
  <c r="K37" i="1" s="1"/>
  <c r="M36" i="1"/>
  <c r="N36" i="1" s="1"/>
  <c r="K36" i="1" s="1"/>
  <c r="M35" i="1"/>
  <c r="N35" i="1" s="1"/>
  <c r="K35" i="1" s="1"/>
  <c r="M34" i="1"/>
  <c r="N34" i="1" s="1"/>
  <c r="K34" i="1" s="1"/>
  <c r="M33" i="1"/>
  <c r="N33" i="1" s="1"/>
  <c r="K33" i="1" s="1"/>
  <c r="M32" i="1"/>
  <c r="N32" i="1" s="1"/>
  <c r="L32" i="1" s="1"/>
  <c r="M31" i="1"/>
  <c r="N31" i="1" s="1"/>
  <c r="M30" i="1"/>
  <c r="N30" i="1" s="1"/>
  <c r="L30" i="1" s="1"/>
  <c r="M29" i="1"/>
  <c r="N29" i="1" s="1"/>
  <c r="K29" i="1" s="1"/>
  <c r="M28" i="1"/>
  <c r="N28" i="1" s="1"/>
  <c r="K28" i="1" s="1"/>
  <c r="M27" i="1"/>
  <c r="N27" i="1" s="1"/>
  <c r="K27" i="1" s="1"/>
  <c r="M26" i="1"/>
  <c r="N26" i="1" s="1"/>
  <c r="K26" i="1" s="1"/>
  <c r="M25" i="1"/>
  <c r="N25" i="1" s="1"/>
  <c r="K25" i="1" s="1"/>
  <c r="M24" i="1"/>
  <c r="N24" i="1" s="1"/>
  <c r="L24" i="1" s="1"/>
  <c r="M23" i="1"/>
  <c r="N23" i="1" s="1"/>
  <c r="M22" i="1"/>
  <c r="N22" i="1" s="1"/>
  <c r="K22" i="1" s="1"/>
  <c r="M21" i="1"/>
  <c r="N21" i="1" s="1"/>
  <c r="K21" i="1" s="1"/>
  <c r="N86" i="1"/>
  <c r="L86" i="1" s="1"/>
  <c r="C16" i="1"/>
  <c r="F16" i="1" s="1"/>
  <c r="K80" i="1" l="1"/>
  <c r="K64" i="1"/>
  <c r="K48" i="1"/>
  <c r="K32" i="1"/>
  <c r="L26" i="1"/>
  <c r="L90" i="1"/>
  <c r="K104" i="1"/>
  <c r="L99" i="1"/>
  <c r="K94" i="1"/>
  <c r="L83" i="1"/>
  <c r="K78" i="1"/>
  <c r="L67" i="1"/>
  <c r="K62" i="1"/>
  <c r="L51" i="1"/>
  <c r="K46" i="1"/>
  <c r="L35" i="1"/>
  <c r="K30" i="1"/>
  <c r="L98" i="1"/>
  <c r="L93" i="1"/>
  <c r="K88" i="1"/>
  <c r="K72" i="1"/>
  <c r="K56" i="1"/>
  <c r="K40" i="1"/>
  <c r="K24" i="1"/>
  <c r="L58" i="1"/>
  <c r="K102" i="1"/>
  <c r="L82" i="1"/>
  <c r="L66" i="1"/>
  <c r="L50" i="1"/>
  <c r="L34" i="1"/>
  <c r="L74" i="1"/>
  <c r="L42" i="1"/>
  <c r="L101" i="1"/>
  <c r="K96" i="1"/>
  <c r="L91" i="1"/>
  <c r="K86" i="1"/>
  <c r="L75" i="1"/>
  <c r="K70" i="1"/>
  <c r="L59" i="1"/>
  <c r="K54" i="1"/>
  <c r="L43" i="1"/>
  <c r="K38" i="1"/>
  <c r="L27" i="1"/>
  <c r="K69" i="1"/>
  <c r="L69" i="1"/>
  <c r="K23" i="1"/>
  <c r="L23" i="1"/>
  <c r="K31" i="1"/>
  <c r="L31" i="1"/>
  <c r="K39" i="1"/>
  <c r="L39" i="1"/>
  <c r="K71" i="1"/>
  <c r="L71" i="1"/>
  <c r="K79" i="1"/>
  <c r="L79" i="1"/>
  <c r="K103" i="1"/>
  <c r="L103" i="1"/>
  <c r="K63" i="1"/>
  <c r="L63" i="1"/>
  <c r="L61" i="1"/>
  <c r="K53" i="1"/>
  <c r="L95" i="1"/>
  <c r="L87" i="1"/>
  <c r="L55" i="1"/>
  <c r="L47" i="1"/>
  <c r="L37" i="1"/>
  <c r="L100" i="1"/>
  <c r="L92" i="1"/>
  <c r="L84" i="1"/>
  <c r="L76" i="1"/>
  <c r="L68" i="1"/>
  <c r="L60" i="1"/>
  <c r="L52" i="1"/>
  <c r="L44" i="1"/>
  <c r="L36" i="1"/>
  <c r="L28" i="1"/>
  <c r="L85" i="1"/>
  <c r="L77" i="1"/>
  <c r="L29" i="1"/>
  <c r="K45" i="1"/>
  <c r="L105" i="1"/>
  <c r="L97" i="1"/>
  <c r="L89" i="1"/>
  <c r="L81" i="1"/>
  <c r="L73" i="1"/>
  <c r="L65" i="1"/>
  <c r="L57" i="1"/>
  <c r="L49" i="1"/>
  <c r="L41" i="1"/>
  <c r="L33" i="1"/>
  <c r="L25" i="1"/>
  <c r="L22" i="1"/>
  <c r="L21" i="1"/>
</calcChain>
</file>

<file path=xl/sharedStrings.xml><?xml version="1.0" encoding="utf-8"?>
<sst xmlns="http://schemas.openxmlformats.org/spreadsheetml/2006/main" count="27" uniqueCount="27">
  <si>
    <t>Student Teaching Assistant Enrolment Form</t>
  </si>
  <si>
    <t>School/Department:</t>
  </si>
  <si>
    <t>Submitted By:</t>
  </si>
  <si>
    <t xml:space="preserve">Date Submitted: </t>
  </si>
  <si>
    <t>(YYYY-MM-DD)</t>
  </si>
  <si>
    <t>Authorized signature can be copy/pasted in the space below, or a scan of the signed form can be submitted along with the Excel file.</t>
  </si>
  <si>
    <t>GL Account to Charge:</t>
  </si>
  <si>
    <t>Total Amount to be Paid to Assistants:</t>
  </si>
  <si>
    <t>Total Amount Charged to GL</t>
  </si>
  <si>
    <t>Authorized Signature</t>
  </si>
  <si>
    <t>Student ID</t>
  </si>
  <si>
    <t>Last Name</t>
  </si>
  <si>
    <t>First Name</t>
  </si>
  <si>
    <t>Total Paid</t>
  </si>
  <si>
    <t>Hours Credited</t>
  </si>
  <si>
    <t>2026 Winter Term</t>
  </si>
  <si>
    <t>Supervisor</t>
  </si>
  <si>
    <t>Student Teaching Assistants are paid bi-weekly, based on the minimum wage rate of $16.50/hour + vacation pay = $17.16/hr.</t>
  </si>
  <si>
    <t xml:space="preserve">Annual Sal </t>
  </si>
  <si>
    <t>Hours/wk</t>
  </si>
  <si>
    <t>Start</t>
  </si>
  <si>
    <t>End</t>
  </si>
  <si>
    <t># Days</t>
  </si>
  <si>
    <t>12 week term: January 18 - April 11, 2026</t>
  </si>
  <si>
    <t>Student are expected to work an average of six hours per week for a 12-week period per term.</t>
  </si>
  <si>
    <t xml:space="preserve">Total Amount Charged to GL includes 8.75% for mandatory employer-related costs. </t>
  </si>
  <si>
    <t>Total Paid must include the hourly wage ($16.50) plus 4% vacation. Vacation is not added onto the Total Paid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</si>
</sst>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yyyy\-mm\-dd;@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Arial Black"/>
      <family val="2"/>
    </font>
    <font>
      <sz val="9"/>
      <name val="Arial Black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E6D3C8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81">
    <xf numFmtId="0" fontId="0" fillId="0" borderId="0" xfId="0"/>
    <xf numFmtId="0" fontId="0" fillId="0" borderId="0" xfId="0" applyAlignment="1">
      <alignment horizontal="center"/>
    </xf>
    <xf numFmtId="44" fontId="0" fillId="0" borderId="0" xfId="1" applyFont="1"/>
    <xf numFmtId="164" fontId="0" fillId="0" borderId="0" xfId="0" applyNumberFormat="1" applyAlignment="1">
      <alignment horizontal="center"/>
    </xf>
    <xf numFmtId="44" fontId="0" fillId="0" borderId="0" xfId="1" applyFont="1" applyBorder="1" applyProtection="1"/>
    <xf numFmtId="0" fontId="0" fillId="0" borderId="2" xfId="0" applyBorder="1"/>
    <xf numFmtId="0" fontId="0" fillId="0" borderId="2" xfId="0" applyBorder="1" applyAlignment="1">
      <alignment horizontal="center"/>
    </xf>
    <xf numFmtId="44" fontId="0" fillId="0" borderId="2" xfId="1" applyFont="1" applyBorder="1" applyProtection="1"/>
    <xf numFmtId="0" fontId="0" fillId="0" borderId="3" xfId="0" applyBorder="1"/>
    <xf numFmtId="0" fontId="0" fillId="0" borderId="3" xfId="0" applyBorder="1" applyAlignment="1">
      <alignment horizontal="center"/>
    </xf>
    <xf numFmtId="44" fontId="0" fillId="0" borderId="3" xfId="1" applyFont="1" applyBorder="1" applyProtection="1"/>
    <xf numFmtId="44" fontId="2" fillId="2" borderId="3" xfId="0" applyNumberFormat="1" applyFont="1" applyFill="1" applyBorder="1" applyAlignment="1">
      <alignment horizontal="center"/>
    </xf>
    <xf numFmtId="44" fontId="0" fillId="0" borderId="0" xfId="1" applyFont="1" applyBorder="1" applyAlignment="1" applyProtection="1"/>
    <xf numFmtId="0" fontId="0" fillId="3" borderId="1" xfId="0" applyFill="1" applyBorder="1" applyProtection="1">
      <protection locked="0"/>
    </xf>
    <xf numFmtId="0" fontId="2" fillId="0" borderId="1" xfId="0" applyFont="1" applyBorder="1" applyAlignment="1">
      <alignment horizontal="center" vertical="center"/>
    </xf>
    <xf numFmtId="0" fontId="0" fillId="3" borderId="1" xfId="0" applyFill="1" applyBorder="1" applyAlignment="1" applyProtection="1">
      <alignment horizontal="left"/>
      <protection locked="0"/>
    </xf>
    <xf numFmtId="0" fontId="2" fillId="0" borderId="6" xfId="0" applyFont="1" applyBorder="1"/>
    <xf numFmtId="2" fontId="0" fillId="0" borderId="6" xfId="0" applyNumberFormat="1" applyBorder="1"/>
    <xf numFmtId="0" fontId="0" fillId="0" borderId="6" xfId="0" applyBorder="1" applyAlignment="1">
      <alignment horizontal="center"/>
    </xf>
    <xf numFmtId="44" fontId="0" fillId="0" borderId="6" xfId="1" applyFont="1" applyBorder="1" applyProtection="1"/>
    <xf numFmtId="0" fontId="0" fillId="0" borderId="6" xfId="0" applyBorder="1"/>
    <xf numFmtId="0" fontId="0" fillId="0" borderId="7" xfId="0" applyBorder="1"/>
    <xf numFmtId="0" fontId="4" fillId="0" borderId="8" xfId="0" applyFont="1" applyBorder="1"/>
    <xf numFmtId="0" fontId="0" fillId="0" borderId="8" xfId="0" applyBorder="1"/>
    <xf numFmtId="164" fontId="0" fillId="0" borderId="10" xfId="0" applyNumberFormat="1" applyBorder="1" applyAlignment="1">
      <alignment horizontal="center"/>
    </xf>
    <xf numFmtId="0" fontId="0" fillId="0" borderId="11" xfId="0" applyBorder="1"/>
    <xf numFmtId="0" fontId="4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164" fontId="0" fillId="0" borderId="12" xfId="0" applyNumberFormat="1" applyBorder="1" applyAlignment="1">
      <alignment horizontal="center"/>
    </xf>
    <xf numFmtId="164" fontId="0" fillId="0" borderId="13" xfId="0" applyNumberFormat="1" applyBorder="1" applyAlignment="1">
      <alignment horizontal="center"/>
    </xf>
    <xf numFmtId="0" fontId="0" fillId="0" borderId="14" xfId="0" applyBorder="1"/>
    <xf numFmtId="164" fontId="0" fillId="0" borderId="15" xfId="0" applyNumberFormat="1" applyBorder="1" applyAlignment="1">
      <alignment horizontal="center"/>
    </xf>
    <xf numFmtId="0" fontId="2" fillId="0" borderId="11" xfId="0" applyFont="1" applyBorder="1" applyAlignment="1">
      <alignment vertical="center"/>
    </xf>
    <xf numFmtId="2" fontId="0" fillId="0" borderId="0" xfId="0" applyNumberFormat="1"/>
    <xf numFmtId="0" fontId="2" fillId="0" borderId="11" xfId="0" applyFont="1" applyBorder="1"/>
    <xf numFmtId="0" fontId="2" fillId="0" borderId="16" xfId="0" applyFont="1" applyBorder="1"/>
    <xf numFmtId="164" fontId="0" fillId="0" borderId="17" xfId="0" applyNumberFormat="1" applyBorder="1" applyAlignment="1">
      <alignment horizontal="center"/>
    </xf>
    <xf numFmtId="0" fontId="0" fillId="0" borderId="18" xfId="0" applyBorder="1"/>
    <xf numFmtId="0" fontId="3" fillId="0" borderId="0" xfId="0" applyFont="1" applyAlignment="1">
      <alignment horizontal="center"/>
    </xf>
    <xf numFmtId="0" fontId="5" fillId="0" borderId="0" xfId="0" applyFont="1"/>
    <xf numFmtId="0" fontId="0" fillId="3" borderId="8" xfId="0" applyFill="1" applyBorder="1" applyAlignment="1" applyProtection="1">
      <alignment horizontal="center"/>
      <protection locked="0"/>
    </xf>
    <xf numFmtId="0" fontId="0" fillId="3" borderId="0" xfId="0" applyFill="1" applyAlignment="1" applyProtection="1">
      <alignment horizontal="center"/>
      <protection locked="0"/>
    </xf>
    <xf numFmtId="165" fontId="0" fillId="3" borderId="0" xfId="0" applyNumberFormat="1" applyFill="1" applyAlignment="1" applyProtection="1">
      <alignment horizontal="center"/>
      <protection locked="0"/>
    </xf>
    <xf numFmtId="44" fontId="2" fillId="2" borderId="0" xfId="0" applyNumberFormat="1" applyFont="1" applyFill="1" applyAlignment="1">
      <alignment horizontal="center"/>
    </xf>
    <xf numFmtId="0" fontId="2" fillId="0" borderId="1" xfId="0" applyFont="1" applyBorder="1"/>
    <xf numFmtId="164" fontId="2" fillId="0" borderId="1" xfId="0" applyNumberFormat="1" applyFont="1" applyBorder="1" applyAlignment="1">
      <alignment horizontal="center" wrapText="1"/>
    </xf>
    <xf numFmtId="1" fontId="0" fillId="3" borderId="1" xfId="0" applyNumberFormat="1" applyFill="1" applyBorder="1" applyProtection="1">
      <protection locked="0"/>
    </xf>
    <xf numFmtId="44" fontId="0" fillId="3" borderId="1" xfId="1" applyFont="1" applyFill="1" applyBorder="1" applyAlignment="1" applyProtection="1">
      <alignment horizontal="center"/>
      <protection locked="0"/>
    </xf>
    <xf numFmtId="2" fontId="0" fillId="0" borderId="1" xfId="0" applyNumberFormat="1" applyBorder="1"/>
    <xf numFmtId="164" fontId="0" fillId="2" borderId="1" xfId="0" applyNumberFormat="1" applyFill="1" applyBorder="1" applyAlignment="1">
      <alignment horizontal="center"/>
    </xf>
    <xf numFmtId="14" fontId="0" fillId="3" borderId="1" xfId="1" applyNumberFormat="1" applyFont="1" applyFill="1" applyBorder="1" applyAlignment="1" applyProtection="1">
      <alignment horizontal="center"/>
      <protection locked="0"/>
    </xf>
    <xf numFmtId="43" fontId="0" fillId="3" borderId="1" xfId="2" applyFont="1" applyFill="1" applyBorder="1" applyAlignment="1" applyProtection="1">
      <alignment horizontal="center"/>
      <protection locked="0"/>
    </xf>
    <xf numFmtId="0" fontId="2" fillId="0" borderId="0" xfId="0" applyFont="1" applyAlignment="1">
      <alignment horizontal="left"/>
    </xf>
    <xf numFmtId="0" fontId="2" fillId="0" borderId="12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1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3" xfId="0" applyBorder="1" applyAlignment="1">
      <alignment horizontal="center"/>
    </xf>
    <xf numFmtId="2" fontId="0" fillId="3" borderId="3" xfId="0" applyNumberFormat="1" applyFill="1" applyBorder="1" applyAlignment="1" applyProtection="1">
      <alignment horizontal="center"/>
      <protection locked="0"/>
    </xf>
    <xf numFmtId="0" fontId="0" fillId="3" borderId="9" xfId="0" applyFill="1" applyBorder="1" applyAlignment="1" applyProtection="1">
      <alignment horizontal="center"/>
      <protection locked="0"/>
    </xf>
    <xf numFmtId="0" fontId="0" fillId="3" borderId="3" xfId="0" applyFill="1" applyBorder="1" applyAlignment="1" applyProtection="1">
      <alignment horizontal="center"/>
      <protection locked="0"/>
    </xf>
    <xf numFmtId="0" fontId="2" fillId="0" borderId="8" xfId="0" applyFont="1" applyBorder="1" applyAlignment="1">
      <alignment horizontal="center"/>
    </xf>
    <xf numFmtId="0" fontId="2" fillId="0" borderId="0" xfId="0" applyFont="1" applyAlignment="1">
      <alignment horizontal="center"/>
    </xf>
    <xf numFmtId="165" fontId="0" fillId="3" borderId="3" xfId="0" applyNumberFormat="1" applyFill="1" applyBorder="1" applyAlignment="1" applyProtection="1">
      <alignment horizontal="center"/>
      <protection locked="0"/>
    </xf>
    <xf numFmtId="0" fontId="3" fillId="0" borderId="0" xfId="0" applyFont="1" applyAlignment="1">
      <alignment horizontal="center"/>
    </xf>
    <xf numFmtId="0" fontId="2" fillId="0" borderId="1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12" xfId="0" applyFont="1" applyBorder="1" applyAlignment="1">
      <alignment horizontal="left"/>
    </xf>
    <xf numFmtId="0" fontId="2" fillId="0" borderId="11" xfId="0" applyFont="1" applyBorder="1" applyAlignment="1">
      <alignment horizontal="left" wrapText="1"/>
    </xf>
    <xf numFmtId="0" fontId="2" fillId="0" borderId="0" xfId="0" applyFont="1" applyAlignment="1">
      <alignment horizontal="left" wrapText="1"/>
    </xf>
    <xf numFmtId="0" fontId="2" fillId="0" borderId="12" xfId="0" applyFont="1" applyBorder="1" applyAlignment="1">
      <alignment horizontal="left" wrapText="1"/>
    </xf>
    <xf numFmtId="0" fontId="0" fillId="3" borderId="4" xfId="0" applyFill="1" applyBorder="1" applyAlignment="1" applyProtection="1">
      <alignment horizontal="center"/>
      <protection locked="0"/>
    </xf>
    <xf numFmtId="0" fontId="0" fillId="3" borderId="5" xfId="0" applyFill="1" applyBorder="1" applyAlignment="1" applyProtection="1">
      <alignment horizontal="center"/>
      <protection locked="0"/>
    </xf>
    <xf numFmtId="44" fontId="0" fillId="3" borderId="1" xfId="1" applyFont="1" applyFill="1" applyBorder="1" applyAlignment="1" applyProtection="1">
      <alignment horizontal="center"/>
      <protection locked="0"/>
    </xf>
    <xf numFmtId="44" fontId="2" fillId="2" borderId="3" xfId="0" applyNumberFormat="1" applyFont="1" applyFill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4" fontId="0" fillId="3" borderId="4" xfId="1" applyFont="1" applyFill="1" applyBorder="1" applyAlignment="1" applyProtection="1">
      <alignment horizontal="center"/>
      <protection locked="0"/>
    </xf>
    <xf numFmtId="44" fontId="0" fillId="3" borderId="5" xfId="1" applyFont="1" applyFill="1" applyBorder="1" applyAlignment="1" applyProtection="1">
      <alignment horizontal="center"/>
      <protection locked="0"/>
    </xf>
  </cellXfs>
  <cellStyles count="3">
    <cellStyle name="Comma" xfId="2" builtinId="3"/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E6D3C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71060</xdr:colOff>
      <xdr:row>0</xdr:row>
      <xdr:rowOff>76129</xdr:rowOff>
    </xdr:from>
    <xdr:to>
      <xdr:col>0</xdr:col>
      <xdr:colOff>898586</xdr:colOff>
      <xdr:row>5</xdr:row>
      <xdr:rowOff>125802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04BEFD8-65A8-4737-A89E-F4C71C5D9E08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060" y="76129"/>
          <a:ext cx="827526" cy="73259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6A88D7-2AF9-46D4-833A-62B52CDBD100}">
  <sheetPr>
    <pageSetUpPr fitToPage="1"/>
  </sheetPr>
  <dimension ref="A1:N105"/>
  <sheetViews>
    <sheetView showGridLines="0" tabSelected="1" zoomScale="106" zoomScaleNormal="106" zoomScaleSheetLayoutView="80" workbookViewId="0">
      <selection activeCell="C21" sqref="C21"/>
    </sheetView>
  </sheetViews>
  <sheetFormatPr defaultRowHeight="15" x14ac:dyDescent="0.25"/>
  <cols>
    <col min="1" max="1" width="15.140625" customWidth="1"/>
    <col min="2" max="2" width="25" customWidth="1"/>
    <col min="3" max="3" width="24.85546875" customWidth="1"/>
    <col min="4" max="4" width="18.5703125" customWidth="1"/>
    <col min="5" max="5" width="10.140625" style="1" customWidth="1"/>
    <col min="6" max="6" width="11.28515625" style="1" customWidth="1"/>
    <col min="7" max="7" width="12" style="2" customWidth="1"/>
    <col min="8" max="9" width="12" style="2" hidden="1" customWidth="1"/>
    <col min="10" max="10" width="7.140625" style="2" hidden="1" customWidth="1"/>
    <col min="11" max="12" width="12" style="2" hidden="1" customWidth="1"/>
    <col min="13" max="13" width="9.140625" hidden="1" customWidth="1"/>
    <col min="14" max="14" width="10.28515625" style="3" customWidth="1"/>
  </cols>
  <sheetData>
    <row r="1" spans="1:14" ht="15.75" x14ac:dyDescent="0.3">
      <c r="A1" s="21"/>
      <c r="B1" s="22" t="s">
        <v>0</v>
      </c>
      <c r="C1" s="23"/>
      <c r="D1" s="62" t="s">
        <v>1</v>
      </c>
      <c r="E1" s="62"/>
      <c r="F1" s="60"/>
      <c r="G1" s="60"/>
      <c r="H1" s="41"/>
      <c r="I1" s="41"/>
      <c r="J1" s="41"/>
      <c r="K1" s="41"/>
      <c r="L1" s="41"/>
      <c r="M1" s="23"/>
      <c r="N1" s="24"/>
    </row>
    <row r="2" spans="1:14" ht="3.75" customHeight="1" x14ac:dyDescent="0.3">
      <c r="A2" s="25"/>
      <c r="B2" s="26"/>
      <c r="D2" s="27"/>
      <c r="E2" s="28"/>
      <c r="G2" s="4"/>
      <c r="H2" s="4"/>
      <c r="I2" s="4"/>
      <c r="J2" s="4"/>
      <c r="K2" s="4"/>
      <c r="L2" s="4"/>
      <c r="N2" s="29"/>
    </row>
    <row r="3" spans="1:14" ht="15.75" x14ac:dyDescent="0.3">
      <c r="A3" s="25"/>
      <c r="B3" s="26" t="s">
        <v>15</v>
      </c>
      <c r="D3" s="63" t="s">
        <v>2</v>
      </c>
      <c r="E3" s="63"/>
      <c r="F3" s="61"/>
      <c r="G3" s="61"/>
      <c r="H3" s="42"/>
      <c r="I3" s="42"/>
      <c r="J3" s="42"/>
      <c r="K3" s="42"/>
      <c r="L3" s="42"/>
      <c r="N3" s="29"/>
    </row>
    <row r="4" spans="1:14" ht="3.75" customHeight="1" x14ac:dyDescent="0.3">
      <c r="A4" s="25"/>
      <c r="B4" s="26"/>
      <c r="D4" s="27"/>
      <c r="E4" s="28"/>
      <c r="G4" s="4"/>
      <c r="H4" s="4"/>
      <c r="I4" s="4"/>
      <c r="J4" s="4"/>
      <c r="K4" s="4"/>
      <c r="L4" s="4"/>
      <c r="N4" s="29"/>
    </row>
    <row r="5" spans="1:14" ht="15.75" x14ac:dyDescent="0.3">
      <c r="A5" s="25"/>
      <c r="B5" s="40" t="s">
        <v>23</v>
      </c>
      <c r="D5" s="63" t="s">
        <v>3</v>
      </c>
      <c r="E5" s="63"/>
      <c r="F5" s="64"/>
      <c r="G5" s="64"/>
      <c r="H5" s="43"/>
      <c r="I5" s="43"/>
      <c r="J5" s="43"/>
      <c r="K5" s="43"/>
      <c r="L5" s="43"/>
      <c r="N5" s="29"/>
    </row>
    <row r="6" spans="1:14" x14ac:dyDescent="0.25">
      <c r="A6" s="25"/>
      <c r="F6" s="65" t="s">
        <v>4</v>
      </c>
      <c r="G6" s="65"/>
      <c r="H6" s="39"/>
      <c r="I6" s="39"/>
      <c r="J6" s="39"/>
      <c r="K6" s="39"/>
      <c r="L6" s="39"/>
      <c r="N6" s="30"/>
    </row>
    <row r="7" spans="1:14" ht="3.75" customHeight="1" x14ac:dyDescent="0.25">
      <c r="A7" s="31"/>
      <c r="B7" s="5"/>
      <c r="C7" s="5"/>
      <c r="D7" s="5"/>
      <c r="E7" s="6"/>
      <c r="F7" s="6"/>
      <c r="G7" s="7"/>
      <c r="H7" s="7"/>
      <c r="I7" s="7"/>
      <c r="J7" s="7"/>
      <c r="K7" s="7"/>
      <c r="L7" s="7"/>
      <c r="M7" s="5"/>
      <c r="N7" s="32"/>
    </row>
    <row r="8" spans="1:14" x14ac:dyDescent="0.25">
      <c r="A8" s="33" t="s">
        <v>17</v>
      </c>
      <c r="B8" s="27"/>
      <c r="C8" s="34"/>
      <c r="D8" s="34"/>
      <c r="E8" s="34"/>
      <c r="F8"/>
      <c r="G8" s="12"/>
      <c r="H8" s="12"/>
      <c r="I8" s="12"/>
      <c r="J8" s="12"/>
      <c r="K8" s="12"/>
      <c r="L8" s="12"/>
      <c r="N8" s="29"/>
    </row>
    <row r="9" spans="1:14" x14ac:dyDescent="0.25">
      <c r="A9" s="69" t="s">
        <v>24</v>
      </c>
      <c r="B9" s="70"/>
      <c r="C9" s="70"/>
      <c r="D9" s="70"/>
      <c r="E9" s="70"/>
      <c r="F9" s="70"/>
      <c r="G9" s="70"/>
      <c r="H9" s="70"/>
      <c r="I9" s="70"/>
      <c r="J9" s="70"/>
      <c r="K9" s="70"/>
      <c r="L9" s="70"/>
      <c r="M9" s="70"/>
      <c r="N9" s="71"/>
    </row>
    <row r="10" spans="1:14" x14ac:dyDescent="0.25">
      <c r="A10" s="66" t="s">
        <v>25</v>
      </c>
      <c r="B10" s="67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8"/>
    </row>
    <row r="11" spans="1:14" x14ac:dyDescent="0.25">
      <c r="A11" s="55" t="s">
        <v>26</v>
      </c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4"/>
    </row>
    <row r="12" spans="1:14" x14ac:dyDescent="0.25">
      <c r="A12" s="36" t="s">
        <v>5</v>
      </c>
      <c r="B12" s="16"/>
      <c r="C12" s="17"/>
      <c r="D12" s="17"/>
      <c r="E12" s="17"/>
      <c r="F12" s="18"/>
      <c r="G12" s="19"/>
      <c r="H12" s="19"/>
      <c r="I12" s="19"/>
      <c r="J12" s="19"/>
      <c r="K12" s="19"/>
      <c r="L12" s="19"/>
      <c r="M12" s="20"/>
      <c r="N12" s="37"/>
    </row>
    <row r="13" spans="1:14" ht="3.75" customHeight="1" x14ac:dyDescent="0.25">
      <c r="A13" s="25"/>
      <c r="G13" s="4"/>
      <c r="H13" s="4"/>
      <c r="I13" s="4"/>
      <c r="J13" s="4"/>
      <c r="K13" s="4"/>
      <c r="L13" s="4"/>
      <c r="N13" s="29"/>
    </row>
    <row r="14" spans="1:14" ht="21" customHeight="1" x14ac:dyDescent="0.25">
      <c r="A14" s="56" t="s">
        <v>6</v>
      </c>
      <c r="B14" s="57"/>
      <c r="C14" s="59"/>
      <c r="D14" s="59"/>
      <c r="E14" s="59"/>
      <c r="G14" s="4"/>
      <c r="H14" s="4"/>
      <c r="I14" s="4"/>
      <c r="J14" s="4"/>
      <c r="K14" s="4"/>
      <c r="L14" s="4"/>
      <c r="N14" s="29"/>
    </row>
    <row r="15" spans="1:14" ht="3.75" customHeight="1" x14ac:dyDescent="0.25">
      <c r="A15" s="35"/>
      <c r="B15" s="27"/>
      <c r="G15" s="4"/>
      <c r="H15" s="4"/>
      <c r="I15" s="4"/>
      <c r="J15" s="4"/>
      <c r="K15" s="4"/>
      <c r="L15" s="4"/>
      <c r="N15" s="29"/>
    </row>
    <row r="16" spans="1:14" ht="21" customHeight="1" x14ac:dyDescent="0.25">
      <c r="A16" s="56" t="s">
        <v>7</v>
      </c>
      <c r="B16" s="57"/>
      <c r="C16" s="11">
        <f>SUM(F21:G105)</f>
        <v>0</v>
      </c>
      <c r="D16" s="57" t="s">
        <v>8</v>
      </c>
      <c r="E16" s="57"/>
      <c r="F16" s="75">
        <f>C16*1.0875</f>
        <v>0</v>
      </c>
      <c r="G16" s="75"/>
      <c r="H16" s="44"/>
      <c r="I16" s="44"/>
      <c r="J16" s="44"/>
      <c r="K16" s="44"/>
      <c r="L16" s="44"/>
      <c r="N16" s="29"/>
    </row>
    <row r="17" spans="1:14" ht="3.75" customHeight="1" x14ac:dyDescent="0.25">
      <c r="A17" s="35"/>
      <c r="B17" s="27"/>
      <c r="D17" s="27"/>
      <c r="G17" s="4"/>
      <c r="H17" s="4"/>
      <c r="I17" s="4"/>
      <c r="J17" s="4"/>
      <c r="K17" s="4"/>
      <c r="L17" s="4"/>
      <c r="N17" s="29"/>
    </row>
    <row r="18" spans="1:14" ht="28.5" customHeight="1" x14ac:dyDescent="0.25">
      <c r="A18" s="56" t="s">
        <v>9</v>
      </c>
      <c r="B18" s="57"/>
      <c r="C18" s="58"/>
      <c r="D18" s="58"/>
      <c r="E18" s="58"/>
      <c r="G18" s="4"/>
      <c r="H18" s="4"/>
      <c r="I18" s="4"/>
      <c r="J18" s="4"/>
      <c r="K18" s="4"/>
      <c r="L18" s="4"/>
      <c r="N18" s="29"/>
    </row>
    <row r="19" spans="1:14" ht="3.75" customHeight="1" x14ac:dyDescent="0.25">
      <c r="A19" s="38"/>
      <c r="B19" s="8"/>
      <c r="C19" s="8"/>
      <c r="D19" s="8"/>
      <c r="E19" s="9"/>
      <c r="F19" s="9"/>
      <c r="G19" s="10"/>
      <c r="H19" s="10"/>
      <c r="I19" s="10"/>
      <c r="J19" s="10"/>
      <c r="K19" s="10"/>
      <c r="L19" s="10"/>
      <c r="M19" s="8"/>
      <c r="N19" s="30"/>
    </row>
    <row r="20" spans="1:14" ht="29.25" customHeight="1" x14ac:dyDescent="0.25">
      <c r="A20" s="14" t="s">
        <v>10</v>
      </c>
      <c r="B20" s="14" t="s">
        <v>11</v>
      </c>
      <c r="C20" s="14" t="s">
        <v>12</v>
      </c>
      <c r="D20" s="76" t="s">
        <v>16</v>
      </c>
      <c r="E20" s="77"/>
      <c r="F20" s="78" t="s">
        <v>13</v>
      </c>
      <c r="G20" s="78"/>
      <c r="H20" s="14" t="s">
        <v>20</v>
      </c>
      <c r="I20" s="14" t="s">
        <v>21</v>
      </c>
      <c r="J20" s="14" t="s">
        <v>22</v>
      </c>
      <c r="K20" s="14" t="s">
        <v>18</v>
      </c>
      <c r="L20" s="14" t="s">
        <v>19</v>
      </c>
      <c r="M20" s="45"/>
      <c r="N20" s="46" t="s">
        <v>14</v>
      </c>
    </row>
    <row r="21" spans="1:14" ht="18" customHeight="1" x14ac:dyDescent="0.25">
      <c r="A21" s="47"/>
      <c r="B21" s="13"/>
      <c r="C21" s="15"/>
      <c r="D21" s="72"/>
      <c r="E21" s="73"/>
      <c r="F21" s="74"/>
      <c r="G21" s="74"/>
      <c r="H21" s="51">
        <v>46033</v>
      </c>
      <c r="I21" s="51">
        <v>46116</v>
      </c>
      <c r="J21" s="52">
        <f>NETWORKDAYS(H21,I21)</f>
        <v>60</v>
      </c>
      <c r="K21" s="48">
        <f>((N21/6)*16.5)*26</f>
        <v>0</v>
      </c>
      <c r="L21" s="52">
        <f>N21/6</f>
        <v>0</v>
      </c>
      <c r="M21" s="49">
        <f t="shared" ref="M21:M52" si="0">F21/17.16</f>
        <v>0</v>
      </c>
      <c r="N21" s="50">
        <f t="shared" ref="N21:N27" si="1">MROUND(M21, 0.5)</f>
        <v>0</v>
      </c>
    </row>
    <row r="22" spans="1:14" ht="18" customHeight="1" x14ac:dyDescent="0.25">
      <c r="A22" s="47"/>
      <c r="B22" s="13"/>
      <c r="C22" s="15"/>
      <c r="D22" s="72"/>
      <c r="E22" s="73"/>
      <c r="F22" s="74"/>
      <c r="G22" s="74"/>
      <c r="H22" s="51">
        <v>46033</v>
      </c>
      <c r="I22" s="51">
        <v>46116</v>
      </c>
      <c r="J22" s="52">
        <f t="shared" ref="J22:J85" si="2">NETWORKDAYS(H22,I22)</f>
        <v>60</v>
      </c>
      <c r="K22" s="48">
        <f t="shared" ref="K22:K85" si="3">((N22/6)*16.5)*26</f>
        <v>0</v>
      </c>
      <c r="L22" s="52">
        <f t="shared" ref="L22:L85" si="4">N22/6</f>
        <v>0</v>
      </c>
      <c r="M22" s="49">
        <f t="shared" si="0"/>
        <v>0</v>
      </c>
      <c r="N22" s="50">
        <f t="shared" si="1"/>
        <v>0</v>
      </c>
    </row>
    <row r="23" spans="1:14" ht="18" customHeight="1" x14ac:dyDescent="0.25">
      <c r="A23" s="47"/>
      <c r="B23" s="13"/>
      <c r="C23" s="15"/>
      <c r="D23" s="72"/>
      <c r="E23" s="73"/>
      <c r="F23" s="74"/>
      <c r="G23" s="74"/>
      <c r="H23" s="51">
        <v>46033</v>
      </c>
      <c r="I23" s="51">
        <v>46116</v>
      </c>
      <c r="J23" s="52">
        <f t="shared" si="2"/>
        <v>60</v>
      </c>
      <c r="K23" s="48">
        <f t="shared" si="3"/>
        <v>0</v>
      </c>
      <c r="L23" s="52">
        <f t="shared" si="4"/>
        <v>0</v>
      </c>
      <c r="M23" s="49">
        <f t="shared" si="0"/>
        <v>0</v>
      </c>
      <c r="N23" s="50">
        <f t="shared" si="1"/>
        <v>0</v>
      </c>
    </row>
    <row r="24" spans="1:14" ht="18" customHeight="1" x14ac:dyDescent="0.25">
      <c r="A24" s="47"/>
      <c r="B24" s="13"/>
      <c r="C24" s="15"/>
      <c r="D24" s="72"/>
      <c r="E24" s="73"/>
      <c r="F24" s="74"/>
      <c r="G24" s="74"/>
      <c r="H24" s="51">
        <v>46033</v>
      </c>
      <c r="I24" s="51">
        <v>46116</v>
      </c>
      <c r="J24" s="52">
        <f t="shared" si="2"/>
        <v>60</v>
      </c>
      <c r="K24" s="48">
        <f t="shared" si="3"/>
        <v>0</v>
      </c>
      <c r="L24" s="52">
        <f t="shared" si="4"/>
        <v>0</v>
      </c>
      <c r="M24" s="49">
        <f t="shared" si="0"/>
        <v>0</v>
      </c>
      <c r="N24" s="50">
        <f t="shared" si="1"/>
        <v>0</v>
      </c>
    </row>
    <row r="25" spans="1:14" ht="18" customHeight="1" x14ac:dyDescent="0.25">
      <c r="A25" s="47"/>
      <c r="B25" s="13"/>
      <c r="C25" s="15"/>
      <c r="D25" s="72"/>
      <c r="E25" s="73"/>
      <c r="F25" s="74"/>
      <c r="G25" s="74"/>
      <c r="H25" s="51">
        <v>46033</v>
      </c>
      <c r="I25" s="51">
        <v>46116</v>
      </c>
      <c r="J25" s="52">
        <f t="shared" si="2"/>
        <v>60</v>
      </c>
      <c r="K25" s="48">
        <f t="shared" si="3"/>
        <v>0</v>
      </c>
      <c r="L25" s="52">
        <f t="shared" si="4"/>
        <v>0</v>
      </c>
      <c r="M25" s="49">
        <f t="shared" si="0"/>
        <v>0</v>
      </c>
      <c r="N25" s="50">
        <f t="shared" si="1"/>
        <v>0</v>
      </c>
    </row>
    <row r="26" spans="1:14" ht="18" customHeight="1" x14ac:dyDescent="0.25">
      <c r="A26" s="47"/>
      <c r="B26" s="13"/>
      <c r="C26" s="15"/>
      <c r="D26" s="72"/>
      <c r="E26" s="73"/>
      <c r="F26" s="74"/>
      <c r="G26" s="74"/>
      <c r="H26" s="51">
        <v>46033</v>
      </c>
      <c r="I26" s="51">
        <v>46116</v>
      </c>
      <c r="J26" s="52">
        <f t="shared" si="2"/>
        <v>60</v>
      </c>
      <c r="K26" s="48">
        <f t="shared" si="3"/>
        <v>0</v>
      </c>
      <c r="L26" s="52">
        <f t="shared" si="4"/>
        <v>0</v>
      </c>
      <c r="M26" s="49">
        <f t="shared" si="0"/>
        <v>0</v>
      </c>
      <c r="N26" s="50">
        <f t="shared" si="1"/>
        <v>0</v>
      </c>
    </row>
    <row r="27" spans="1:14" ht="18" customHeight="1" x14ac:dyDescent="0.25">
      <c r="A27" s="47"/>
      <c r="B27" s="13"/>
      <c r="C27" s="15"/>
      <c r="D27" s="72"/>
      <c r="E27" s="73"/>
      <c r="F27" s="74"/>
      <c r="G27" s="74"/>
      <c r="H27" s="51">
        <v>46033</v>
      </c>
      <c r="I27" s="51">
        <v>46116</v>
      </c>
      <c r="J27" s="52">
        <f t="shared" si="2"/>
        <v>60</v>
      </c>
      <c r="K27" s="48">
        <f t="shared" si="3"/>
        <v>0</v>
      </c>
      <c r="L27" s="52">
        <f t="shared" si="4"/>
        <v>0</v>
      </c>
      <c r="M27" s="49">
        <f t="shared" si="0"/>
        <v>0</v>
      </c>
      <c r="N27" s="50">
        <f t="shared" si="1"/>
        <v>0</v>
      </c>
    </row>
    <row r="28" spans="1:14" ht="18" customHeight="1" x14ac:dyDescent="0.25">
      <c r="A28" s="47"/>
      <c r="B28" s="13"/>
      <c r="C28" s="15"/>
      <c r="D28" s="72"/>
      <c r="E28" s="73"/>
      <c r="F28" s="74"/>
      <c r="G28" s="74"/>
      <c r="H28" s="51">
        <v>46033</v>
      </c>
      <c r="I28" s="51">
        <v>46116</v>
      </c>
      <c r="J28" s="52">
        <f t="shared" si="2"/>
        <v>60</v>
      </c>
      <c r="K28" s="48">
        <f t="shared" si="3"/>
        <v>0</v>
      </c>
      <c r="L28" s="52">
        <f t="shared" si="4"/>
        <v>0</v>
      </c>
      <c r="M28" s="49">
        <f t="shared" si="0"/>
        <v>0</v>
      </c>
      <c r="N28" s="50">
        <f t="shared" ref="N28:N55" si="5">MROUND(M28, 0.5)</f>
        <v>0</v>
      </c>
    </row>
    <row r="29" spans="1:14" ht="18" customHeight="1" x14ac:dyDescent="0.25">
      <c r="A29" s="47"/>
      <c r="B29" s="13"/>
      <c r="C29" s="15"/>
      <c r="D29" s="72"/>
      <c r="E29" s="73"/>
      <c r="F29" s="74"/>
      <c r="G29" s="74"/>
      <c r="H29" s="51">
        <v>46033</v>
      </c>
      <c r="I29" s="51">
        <v>46116</v>
      </c>
      <c r="J29" s="52">
        <f t="shared" si="2"/>
        <v>60</v>
      </c>
      <c r="K29" s="48">
        <f t="shared" si="3"/>
        <v>0</v>
      </c>
      <c r="L29" s="52">
        <f t="shared" si="4"/>
        <v>0</v>
      </c>
      <c r="M29" s="49">
        <f t="shared" si="0"/>
        <v>0</v>
      </c>
      <c r="N29" s="50">
        <f t="shared" si="5"/>
        <v>0</v>
      </c>
    </row>
    <row r="30" spans="1:14" ht="18" customHeight="1" x14ac:dyDescent="0.25">
      <c r="A30" s="47"/>
      <c r="B30" s="13"/>
      <c r="C30" s="15"/>
      <c r="D30" s="72"/>
      <c r="E30" s="73"/>
      <c r="F30" s="74"/>
      <c r="G30" s="74"/>
      <c r="H30" s="51">
        <v>46033</v>
      </c>
      <c r="I30" s="51">
        <v>46116</v>
      </c>
      <c r="J30" s="52">
        <f t="shared" si="2"/>
        <v>60</v>
      </c>
      <c r="K30" s="48">
        <f t="shared" si="3"/>
        <v>0</v>
      </c>
      <c r="L30" s="52">
        <f t="shared" si="4"/>
        <v>0</v>
      </c>
      <c r="M30" s="49">
        <f t="shared" si="0"/>
        <v>0</v>
      </c>
      <c r="N30" s="50">
        <f t="shared" si="5"/>
        <v>0</v>
      </c>
    </row>
    <row r="31" spans="1:14" ht="18" customHeight="1" x14ac:dyDescent="0.25">
      <c r="A31" s="47"/>
      <c r="B31" s="13"/>
      <c r="C31" s="15"/>
      <c r="D31" s="72"/>
      <c r="E31" s="73"/>
      <c r="F31" s="74"/>
      <c r="G31" s="74"/>
      <c r="H31" s="51">
        <v>46033</v>
      </c>
      <c r="I31" s="51">
        <v>46116</v>
      </c>
      <c r="J31" s="52">
        <f t="shared" si="2"/>
        <v>60</v>
      </c>
      <c r="K31" s="48">
        <f t="shared" si="3"/>
        <v>0</v>
      </c>
      <c r="L31" s="52">
        <f t="shared" si="4"/>
        <v>0</v>
      </c>
      <c r="M31" s="49">
        <f t="shared" si="0"/>
        <v>0</v>
      </c>
      <c r="N31" s="50">
        <f t="shared" si="5"/>
        <v>0</v>
      </c>
    </row>
    <row r="32" spans="1:14" ht="18" customHeight="1" x14ac:dyDescent="0.25">
      <c r="A32" s="47"/>
      <c r="B32" s="13"/>
      <c r="C32" s="15"/>
      <c r="D32" s="72"/>
      <c r="E32" s="73"/>
      <c r="F32" s="74"/>
      <c r="G32" s="74"/>
      <c r="H32" s="51">
        <v>46033</v>
      </c>
      <c r="I32" s="51">
        <v>46116</v>
      </c>
      <c r="J32" s="52">
        <f t="shared" si="2"/>
        <v>60</v>
      </c>
      <c r="K32" s="48">
        <f t="shared" si="3"/>
        <v>0</v>
      </c>
      <c r="L32" s="52">
        <f t="shared" si="4"/>
        <v>0</v>
      </c>
      <c r="M32" s="49">
        <f t="shared" si="0"/>
        <v>0</v>
      </c>
      <c r="N32" s="50">
        <f t="shared" si="5"/>
        <v>0</v>
      </c>
    </row>
    <row r="33" spans="1:14" ht="18" customHeight="1" x14ac:dyDescent="0.25">
      <c r="A33" s="47"/>
      <c r="B33" s="13"/>
      <c r="C33" s="15"/>
      <c r="D33" s="72"/>
      <c r="E33" s="73"/>
      <c r="F33" s="74"/>
      <c r="G33" s="74"/>
      <c r="H33" s="51">
        <v>46033</v>
      </c>
      <c r="I33" s="51">
        <v>46116</v>
      </c>
      <c r="J33" s="52">
        <f t="shared" si="2"/>
        <v>60</v>
      </c>
      <c r="K33" s="48">
        <f t="shared" si="3"/>
        <v>0</v>
      </c>
      <c r="L33" s="52">
        <f t="shared" si="4"/>
        <v>0</v>
      </c>
      <c r="M33" s="49">
        <f t="shared" si="0"/>
        <v>0</v>
      </c>
      <c r="N33" s="50">
        <f t="shared" si="5"/>
        <v>0</v>
      </c>
    </row>
    <row r="34" spans="1:14" ht="18" customHeight="1" x14ac:dyDescent="0.25">
      <c r="A34" s="47"/>
      <c r="B34" s="13"/>
      <c r="C34" s="15"/>
      <c r="D34" s="72"/>
      <c r="E34" s="73"/>
      <c r="F34" s="74"/>
      <c r="G34" s="74"/>
      <c r="H34" s="51">
        <v>46033</v>
      </c>
      <c r="I34" s="51">
        <v>46116</v>
      </c>
      <c r="J34" s="52">
        <f t="shared" si="2"/>
        <v>60</v>
      </c>
      <c r="K34" s="48">
        <f t="shared" si="3"/>
        <v>0</v>
      </c>
      <c r="L34" s="52">
        <f t="shared" si="4"/>
        <v>0</v>
      </c>
      <c r="M34" s="49">
        <f t="shared" si="0"/>
        <v>0</v>
      </c>
      <c r="N34" s="50">
        <f t="shared" si="5"/>
        <v>0</v>
      </c>
    </row>
    <row r="35" spans="1:14" ht="18" customHeight="1" x14ac:dyDescent="0.25">
      <c r="A35" s="47"/>
      <c r="B35" s="13"/>
      <c r="C35" s="15"/>
      <c r="D35" s="72"/>
      <c r="E35" s="73"/>
      <c r="F35" s="74"/>
      <c r="G35" s="74"/>
      <c r="H35" s="51">
        <v>46033</v>
      </c>
      <c r="I35" s="51">
        <v>46116</v>
      </c>
      <c r="J35" s="52">
        <f t="shared" si="2"/>
        <v>60</v>
      </c>
      <c r="K35" s="48">
        <f t="shared" si="3"/>
        <v>0</v>
      </c>
      <c r="L35" s="52">
        <f t="shared" si="4"/>
        <v>0</v>
      </c>
      <c r="M35" s="49">
        <f t="shared" si="0"/>
        <v>0</v>
      </c>
      <c r="N35" s="50">
        <f t="shared" si="5"/>
        <v>0</v>
      </c>
    </row>
    <row r="36" spans="1:14" ht="18" customHeight="1" x14ac:dyDescent="0.25">
      <c r="A36" s="47"/>
      <c r="B36" s="13"/>
      <c r="C36" s="15"/>
      <c r="D36" s="72"/>
      <c r="E36" s="73"/>
      <c r="F36" s="74"/>
      <c r="G36" s="74"/>
      <c r="H36" s="51">
        <v>46033</v>
      </c>
      <c r="I36" s="51">
        <v>46116</v>
      </c>
      <c r="J36" s="52">
        <f t="shared" si="2"/>
        <v>60</v>
      </c>
      <c r="K36" s="48">
        <f t="shared" si="3"/>
        <v>0</v>
      </c>
      <c r="L36" s="52">
        <f t="shared" si="4"/>
        <v>0</v>
      </c>
      <c r="M36" s="49">
        <f t="shared" si="0"/>
        <v>0</v>
      </c>
      <c r="N36" s="50">
        <f t="shared" si="5"/>
        <v>0</v>
      </c>
    </row>
    <row r="37" spans="1:14" ht="18" customHeight="1" x14ac:dyDescent="0.25">
      <c r="A37" s="47"/>
      <c r="B37" s="13"/>
      <c r="C37" s="15"/>
      <c r="D37" s="72"/>
      <c r="E37" s="73"/>
      <c r="F37" s="74"/>
      <c r="G37" s="74"/>
      <c r="H37" s="51">
        <v>46033</v>
      </c>
      <c r="I37" s="51">
        <v>46116</v>
      </c>
      <c r="J37" s="52">
        <f t="shared" si="2"/>
        <v>60</v>
      </c>
      <c r="K37" s="48">
        <f t="shared" si="3"/>
        <v>0</v>
      </c>
      <c r="L37" s="52">
        <f t="shared" si="4"/>
        <v>0</v>
      </c>
      <c r="M37" s="49">
        <f t="shared" si="0"/>
        <v>0</v>
      </c>
      <c r="N37" s="50">
        <f t="shared" si="5"/>
        <v>0</v>
      </c>
    </row>
    <row r="38" spans="1:14" ht="18" customHeight="1" x14ac:dyDescent="0.25">
      <c r="A38" s="47"/>
      <c r="B38" s="13"/>
      <c r="C38" s="15"/>
      <c r="D38" s="72"/>
      <c r="E38" s="73"/>
      <c r="F38" s="74"/>
      <c r="G38" s="74"/>
      <c r="H38" s="51">
        <v>46033</v>
      </c>
      <c r="I38" s="51">
        <v>46116</v>
      </c>
      <c r="J38" s="52">
        <f t="shared" si="2"/>
        <v>60</v>
      </c>
      <c r="K38" s="48">
        <f t="shared" si="3"/>
        <v>0</v>
      </c>
      <c r="L38" s="52">
        <f t="shared" si="4"/>
        <v>0</v>
      </c>
      <c r="M38" s="49">
        <f t="shared" si="0"/>
        <v>0</v>
      </c>
      <c r="N38" s="50">
        <f t="shared" si="5"/>
        <v>0</v>
      </c>
    </row>
    <row r="39" spans="1:14" ht="18" customHeight="1" x14ac:dyDescent="0.25">
      <c r="A39" s="47"/>
      <c r="B39" s="13"/>
      <c r="C39" s="15"/>
      <c r="D39" s="72"/>
      <c r="E39" s="73"/>
      <c r="F39" s="74"/>
      <c r="G39" s="74"/>
      <c r="H39" s="51">
        <v>46033</v>
      </c>
      <c r="I39" s="51">
        <v>46116</v>
      </c>
      <c r="J39" s="52">
        <f t="shared" si="2"/>
        <v>60</v>
      </c>
      <c r="K39" s="48">
        <f t="shared" si="3"/>
        <v>0</v>
      </c>
      <c r="L39" s="52">
        <f t="shared" si="4"/>
        <v>0</v>
      </c>
      <c r="M39" s="49">
        <f t="shared" si="0"/>
        <v>0</v>
      </c>
      <c r="N39" s="50">
        <f t="shared" si="5"/>
        <v>0</v>
      </c>
    </row>
    <row r="40" spans="1:14" ht="18" customHeight="1" x14ac:dyDescent="0.25">
      <c r="A40" s="47"/>
      <c r="B40" s="13"/>
      <c r="C40" s="15"/>
      <c r="D40" s="72"/>
      <c r="E40" s="73"/>
      <c r="F40" s="74"/>
      <c r="G40" s="74"/>
      <c r="H40" s="51">
        <v>46033</v>
      </c>
      <c r="I40" s="51">
        <v>46116</v>
      </c>
      <c r="J40" s="52">
        <f t="shared" si="2"/>
        <v>60</v>
      </c>
      <c r="K40" s="48">
        <f t="shared" si="3"/>
        <v>0</v>
      </c>
      <c r="L40" s="52">
        <f t="shared" si="4"/>
        <v>0</v>
      </c>
      <c r="M40" s="49">
        <f t="shared" si="0"/>
        <v>0</v>
      </c>
      <c r="N40" s="50">
        <f t="shared" si="5"/>
        <v>0</v>
      </c>
    </row>
    <row r="41" spans="1:14" ht="18" customHeight="1" x14ac:dyDescent="0.25">
      <c r="A41" s="47"/>
      <c r="B41" s="13"/>
      <c r="C41" s="15"/>
      <c r="D41" s="72"/>
      <c r="E41" s="73"/>
      <c r="F41" s="74"/>
      <c r="G41" s="74"/>
      <c r="H41" s="51">
        <v>46033</v>
      </c>
      <c r="I41" s="51">
        <v>46116</v>
      </c>
      <c r="J41" s="52">
        <f t="shared" si="2"/>
        <v>60</v>
      </c>
      <c r="K41" s="48">
        <f t="shared" si="3"/>
        <v>0</v>
      </c>
      <c r="L41" s="52">
        <f t="shared" si="4"/>
        <v>0</v>
      </c>
      <c r="M41" s="49">
        <f t="shared" si="0"/>
        <v>0</v>
      </c>
      <c r="N41" s="50">
        <f t="shared" si="5"/>
        <v>0</v>
      </c>
    </row>
    <row r="42" spans="1:14" ht="18" customHeight="1" x14ac:dyDescent="0.25">
      <c r="A42" s="47"/>
      <c r="B42" s="13"/>
      <c r="C42" s="15"/>
      <c r="D42" s="72"/>
      <c r="E42" s="73"/>
      <c r="F42" s="74"/>
      <c r="G42" s="74"/>
      <c r="H42" s="51">
        <v>46033</v>
      </c>
      <c r="I42" s="51">
        <v>46116</v>
      </c>
      <c r="J42" s="52">
        <f t="shared" si="2"/>
        <v>60</v>
      </c>
      <c r="K42" s="48">
        <f t="shared" si="3"/>
        <v>0</v>
      </c>
      <c r="L42" s="52">
        <f t="shared" si="4"/>
        <v>0</v>
      </c>
      <c r="M42" s="49">
        <f t="shared" si="0"/>
        <v>0</v>
      </c>
      <c r="N42" s="50">
        <f t="shared" si="5"/>
        <v>0</v>
      </c>
    </row>
    <row r="43" spans="1:14" ht="18" customHeight="1" x14ac:dyDescent="0.25">
      <c r="A43" s="47"/>
      <c r="B43" s="13"/>
      <c r="C43" s="15"/>
      <c r="D43" s="72"/>
      <c r="E43" s="73"/>
      <c r="F43" s="74"/>
      <c r="G43" s="74"/>
      <c r="H43" s="51">
        <v>46033</v>
      </c>
      <c r="I43" s="51">
        <v>46116</v>
      </c>
      <c r="J43" s="52">
        <f t="shared" si="2"/>
        <v>60</v>
      </c>
      <c r="K43" s="48">
        <f t="shared" si="3"/>
        <v>0</v>
      </c>
      <c r="L43" s="52">
        <f t="shared" si="4"/>
        <v>0</v>
      </c>
      <c r="M43" s="49">
        <f t="shared" si="0"/>
        <v>0</v>
      </c>
      <c r="N43" s="50">
        <f t="shared" si="5"/>
        <v>0</v>
      </c>
    </row>
    <row r="44" spans="1:14" ht="18" customHeight="1" x14ac:dyDescent="0.25">
      <c r="A44" s="47"/>
      <c r="B44" s="13"/>
      <c r="C44" s="15"/>
      <c r="D44" s="72"/>
      <c r="E44" s="73"/>
      <c r="F44" s="74"/>
      <c r="G44" s="74"/>
      <c r="H44" s="51">
        <v>46033</v>
      </c>
      <c r="I44" s="51">
        <v>46116</v>
      </c>
      <c r="J44" s="52">
        <f t="shared" si="2"/>
        <v>60</v>
      </c>
      <c r="K44" s="48">
        <f t="shared" si="3"/>
        <v>0</v>
      </c>
      <c r="L44" s="52">
        <f t="shared" si="4"/>
        <v>0</v>
      </c>
      <c r="M44" s="49">
        <f t="shared" si="0"/>
        <v>0</v>
      </c>
      <c r="N44" s="50">
        <f t="shared" si="5"/>
        <v>0</v>
      </c>
    </row>
    <row r="45" spans="1:14" ht="18" customHeight="1" x14ac:dyDescent="0.25">
      <c r="A45" s="47"/>
      <c r="B45" s="13"/>
      <c r="C45" s="15"/>
      <c r="D45" s="72"/>
      <c r="E45" s="73"/>
      <c r="F45" s="74"/>
      <c r="G45" s="74"/>
      <c r="H45" s="51">
        <v>46033</v>
      </c>
      <c r="I45" s="51">
        <v>46116</v>
      </c>
      <c r="J45" s="52">
        <f t="shared" si="2"/>
        <v>60</v>
      </c>
      <c r="K45" s="48">
        <f t="shared" si="3"/>
        <v>0</v>
      </c>
      <c r="L45" s="52">
        <f t="shared" si="4"/>
        <v>0</v>
      </c>
      <c r="M45" s="49">
        <f t="shared" si="0"/>
        <v>0</v>
      </c>
      <c r="N45" s="50">
        <f t="shared" si="5"/>
        <v>0</v>
      </c>
    </row>
    <row r="46" spans="1:14" ht="18" customHeight="1" x14ac:dyDescent="0.25">
      <c r="A46" s="47"/>
      <c r="B46" s="13"/>
      <c r="C46" s="15"/>
      <c r="D46" s="72"/>
      <c r="E46" s="73"/>
      <c r="F46" s="74"/>
      <c r="G46" s="74"/>
      <c r="H46" s="51">
        <v>46033</v>
      </c>
      <c r="I46" s="51">
        <v>46116</v>
      </c>
      <c r="J46" s="52">
        <f t="shared" si="2"/>
        <v>60</v>
      </c>
      <c r="K46" s="48">
        <f t="shared" si="3"/>
        <v>0</v>
      </c>
      <c r="L46" s="52">
        <f t="shared" si="4"/>
        <v>0</v>
      </c>
      <c r="M46" s="49">
        <f t="shared" si="0"/>
        <v>0</v>
      </c>
      <c r="N46" s="50">
        <f t="shared" si="5"/>
        <v>0</v>
      </c>
    </row>
    <row r="47" spans="1:14" ht="18" customHeight="1" x14ac:dyDescent="0.25">
      <c r="A47" s="47"/>
      <c r="B47" s="13"/>
      <c r="C47" s="15"/>
      <c r="D47" s="72"/>
      <c r="E47" s="73"/>
      <c r="F47" s="74"/>
      <c r="G47" s="74"/>
      <c r="H47" s="51">
        <v>46033</v>
      </c>
      <c r="I47" s="51">
        <v>46116</v>
      </c>
      <c r="J47" s="52">
        <f t="shared" si="2"/>
        <v>60</v>
      </c>
      <c r="K47" s="48">
        <f t="shared" si="3"/>
        <v>0</v>
      </c>
      <c r="L47" s="52">
        <f t="shared" si="4"/>
        <v>0</v>
      </c>
      <c r="M47" s="49">
        <f t="shared" si="0"/>
        <v>0</v>
      </c>
      <c r="N47" s="50">
        <f t="shared" si="5"/>
        <v>0</v>
      </c>
    </row>
    <row r="48" spans="1:14" ht="18" customHeight="1" x14ac:dyDescent="0.25">
      <c r="A48" s="47"/>
      <c r="B48" s="13"/>
      <c r="C48" s="15"/>
      <c r="D48" s="72"/>
      <c r="E48" s="73"/>
      <c r="F48" s="74"/>
      <c r="G48" s="74"/>
      <c r="H48" s="51">
        <v>46033</v>
      </c>
      <c r="I48" s="51">
        <v>46116</v>
      </c>
      <c r="J48" s="52">
        <f t="shared" si="2"/>
        <v>60</v>
      </c>
      <c r="K48" s="48">
        <f t="shared" si="3"/>
        <v>0</v>
      </c>
      <c r="L48" s="52">
        <f t="shared" si="4"/>
        <v>0</v>
      </c>
      <c r="M48" s="49">
        <f t="shared" si="0"/>
        <v>0</v>
      </c>
      <c r="N48" s="50">
        <f t="shared" si="5"/>
        <v>0</v>
      </c>
    </row>
    <row r="49" spans="1:14" ht="18" customHeight="1" x14ac:dyDescent="0.25">
      <c r="A49" s="47"/>
      <c r="B49" s="13"/>
      <c r="C49" s="15"/>
      <c r="D49" s="72"/>
      <c r="E49" s="73"/>
      <c r="F49" s="74"/>
      <c r="G49" s="74"/>
      <c r="H49" s="51">
        <v>46033</v>
      </c>
      <c r="I49" s="51">
        <v>46116</v>
      </c>
      <c r="J49" s="52">
        <f t="shared" si="2"/>
        <v>60</v>
      </c>
      <c r="K49" s="48">
        <f t="shared" si="3"/>
        <v>0</v>
      </c>
      <c r="L49" s="52">
        <f t="shared" si="4"/>
        <v>0</v>
      </c>
      <c r="M49" s="49">
        <f t="shared" si="0"/>
        <v>0</v>
      </c>
      <c r="N49" s="50">
        <f t="shared" si="5"/>
        <v>0</v>
      </c>
    </row>
    <row r="50" spans="1:14" ht="18" customHeight="1" x14ac:dyDescent="0.25">
      <c r="A50" s="47"/>
      <c r="B50" s="13"/>
      <c r="C50" s="15"/>
      <c r="D50" s="72"/>
      <c r="E50" s="73"/>
      <c r="F50" s="74"/>
      <c r="G50" s="74"/>
      <c r="H50" s="51">
        <v>46033</v>
      </c>
      <c r="I50" s="51">
        <v>46116</v>
      </c>
      <c r="J50" s="52">
        <f t="shared" si="2"/>
        <v>60</v>
      </c>
      <c r="K50" s="48">
        <f t="shared" si="3"/>
        <v>0</v>
      </c>
      <c r="L50" s="52">
        <f t="shared" si="4"/>
        <v>0</v>
      </c>
      <c r="M50" s="49">
        <f t="shared" si="0"/>
        <v>0</v>
      </c>
      <c r="N50" s="50">
        <f t="shared" si="5"/>
        <v>0</v>
      </c>
    </row>
    <row r="51" spans="1:14" ht="18" customHeight="1" x14ac:dyDescent="0.25">
      <c r="A51" s="47"/>
      <c r="B51" s="13"/>
      <c r="C51" s="15"/>
      <c r="D51" s="72"/>
      <c r="E51" s="73"/>
      <c r="F51" s="74"/>
      <c r="G51" s="74"/>
      <c r="H51" s="51">
        <v>46033</v>
      </c>
      <c r="I51" s="51">
        <v>46116</v>
      </c>
      <c r="J51" s="52">
        <f t="shared" si="2"/>
        <v>60</v>
      </c>
      <c r="K51" s="48">
        <f t="shared" si="3"/>
        <v>0</v>
      </c>
      <c r="L51" s="52">
        <f t="shared" si="4"/>
        <v>0</v>
      </c>
      <c r="M51" s="49">
        <f t="shared" si="0"/>
        <v>0</v>
      </c>
      <c r="N51" s="50">
        <f t="shared" si="5"/>
        <v>0</v>
      </c>
    </row>
    <row r="52" spans="1:14" ht="18" customHeight="1" x14ac:dyDescent="0.25">
      <c r="A52" s="47"/>
      <c r="B52" s="13"/>
      <c r="C52" s="15"/>
      <c r="D52" s="72"/>
      <c r="E52" s="73"/>
      <c r="F52" s="74"/>
      <c r="G52" s="74"/>
      <c r="H52" s="51">
        <v>46033</v>
      </c>
      <c r="I52" s="51">
        <v>46116</v>
      </c>
      <c r="J52" s="52">
        <f t="shared" si="2"/>
        <v>60</v>
      </c>
      <c r="K52" s="48">
        <f t="shared" si="3"/>
        <v>0</v>
      </c>
      <c r="L52" s="52">
        <f t="shared" si="4"/>
        <v>0</v>
      </c>
      <c r="M52" s="49">
        <f t="shared" si="0"/>
        <v>0</v>
      </c>
      <c r="N52" s="50">
        <f t="shared" si="5"/>
        <v>0</v>
      </c>
    </row>
    <row r="53" spans="1:14" ht="18" customHeight="1" x14ac:dyDescent="0.25">
      <c r="A53" s="47"/>
      <c r="B53" s="13"/>
      <c r="C53" s="15"/>
      <c r="D53" s="72"/>
      <c r="E53" s="73"/>
      <c r="F53" s="74"/>
      <c r="G53" s="74"/>
      <c r="H53" s="51">
        <v>46033</v>
      </c>
      <c r="I53" s="51">
        <v>46116</v>
      </c>
      <c r="J53" s="52">
        <f t="shared" si="2"/>
        <v>60</v>
      </c>
      <c r="K53" s="48">
        <f t="shared" si="3"/>
        <v>0</v>
      </c>
      <c r="L53" s="52">
        <f t="shared" si="4"/>
        <v>0</v>
      </c>
      <c r="M53" s="49">
        <f t="shared" ref="M53:M84" si="6">F53/17.16</f>
        <v>0</v>
      </c>
      <c r="N53" s="50">
        <f t="shared" si="5"/>
        <v>0</v>
      </c>
    </row>
    <row r="54" spans="1:14" ht="18" customHeight="1" x14ac:dyDescent="0.25">
      <c r="A54" s="47"/>
      <c r="B54" s="13"/>
      <c r="C54" s="15"/>
      <c r="D54" s="72"/>
      <c r="E54" s="73"/>
      <c r="F54" s="74"/>
      <c r="G54" s="74"/>
      <c r="H54" s="51">
        <v>46033</v>
      </c>
      <c r="I54" s="51">
        <v>46116</v>
      </c>
      <c r="J54" s="52">
        <f t="shared" si="2"/>
        <v>60</v>
      </c>
      <c r="K54" s="48">
        <f t="shared" si="3"/>
        <v>0</v>
      </c>
      <c r="L54" s="52">
        <f t="shared" si="4"/>
        <v>0</v>
      </c>
      <c r="M54" s="49">
        <f t="shared" si="6"/>
        <v>0</v>
      </c>
      <c r="N54" s="50">
        <f t="shared" si="5"/>
        <v>0</v>
      </c>
    </row>
    <row r="55" spans="1:14" ht="18" customHeight="1" x14ac:dyDescent="0.25">
      <c r="A55" s="47"/>
      <c r="B55" s="13"/>
      <c r="C55" s="15"/>
      <c r="D55" s="72"/>
      <c r="E55" s="73"/>
      <c r="F55" s="74"/>
      <c r="G55" s="74"/>
      <c r="H55" s="51">
        <v>46033</v>
      </c>
      <c r="I55" s="51">
        <v>46116</v>
      </c>
      <c r="J55" s="52">
        <f t="shared" si="2"/>
        <v>60</v>
      </c>
      <c r="K55" s="48">
        <f t="shared" si="3"/>
        <v>0</v>
      </c>
      <c r="L55" s="52">
        <f t="shared" si="4"/>
        <v>0</v>
      </c>
      <c r="M55" s="49">
        <f t="shared" si="6"/>
        <v>0</v>
      </c>
      <c r="N55" s="50">
        <f t="shared" si="5"/>
        <v>0</v>
      </c>
    </row>
    <row r="56" spans="1:14" ht="18" customHeight="1" x14ac:dyDescent="0.25">
      <c r="A56" s="47"/>
      <c r="B56" s="13"/>
      <c r="C56" s="15"/>
      <c r="D56" s="72"/>
      <c r="E56" s="73"/>
      <c r="F56" s="74"/>
      <c r="G56" s="74"/>
      <c r="H56" s="51">
        <v>46033</v>
      </c>
      <c r="I56" s="51">
        <v>46116</v>
      </c>
      <c r="J56" s="52">
        <f t="shared" si="2"/>
        <v>60</v>
      </c>
      <c r="K56" s="48">
        <f t="shared" si="3"/>
        <v>0</v>
      </c>
      <c r="L56" s="52">
        <f t="shared" si="4"/>
        <v>0</v>
      </c>
      <c r="M56" s="49">
        <f t="shared" si="6"/>
        <v>0</v>
      </c>
      <c r="N56" s="50">
        <f t="shared" ref="N56:N87" si="7">MROUND(M56, 0.5)</f>
        <v>0</v>
      </c>
    </row>
    <row r="57" spans="1:14" ht="18" customHeight="1" x14ac:dyDescent="0.25">
      <c r="A57" s="47"/>
      <c r="B57" s="13"/>
      <c r="C57" s="15"/>
      <c r="D57" s="72"/>
      <c r="E57" s="73"/>
      <c r="F57" s="74"/>
      <c r="G57" s="74"/>
      <c r="H57" s="51">
        <v>46033</v>
      </c>
      <c r="I57" s="51">
        <v>46116</v>
      </c>
      <c r="J57" s="52">
        <f t="shared" si="2"/>
        <v>60</v>
      </c>
      <c r="K57" s="48">
        <f t="shared" si="3"/>
        <v>0</v>
      </c>
      <c r="L57" s="52">
        <f t="shared" si="4"/>
        <v>0</v>
      </c>
      <c r="M57" s="49">
        <f t="shared" si="6"/>
        <v>0</v>
      </c>
      <c r="N57" s="50">
        <f t="shared" si="7"/>
        <v>0</v>
      </c>
    </row>
    <row r="58" spans="1:14" ht="18" customHeight="1" x14ac:dyDescent="0.25">
      <c r="A58" s="47"/>
      <c r="B58" s="13"/>
      <c r="C58" s="15"/>
      <c r="D58" s="72"/>
      <c r="E58" s="73"/>
      <c r="F58" s="74"/>
      <c r="G58" s="74"/>
      <c r="H58" s="51">
        <v>46033</v>
      </c>
      <c r="I58" s="51">
        <v>46116</v>
      </c>
      <c r="J58" s="52">
        <f t="shared" si="2"/>
        <v>60</v>
      </c>
      <c r="K58" s="48">
        <f t="shared" si="3"/>
        <v>0</v>
      </c>
      <c r="L58" s="52">
        <f t="shared" si="4"/>
        <v>0</v>
      </c>
      <c r="M58" s="49">
        <f t="shared" si="6"/>
        <v>0</v>
      </c>
      <c r="N58" s="50">
        <f t="shared" si="7"/>
        <v>0</v>
      </c>
    </row>
    <row r="59" spans="1:14" ht="18" customHeight="1" x14ac:dyDescent="0.25">
      <c r="A59" s="47"/>
      <c r="B59" s="13"/>
      <c r="C59" s="15"/>
      <c r="D59" s="72"/>
      <c r="E59" s="73"/>
      <c r="F59" s="74"/>
      <c r="G59" s="74"/>
      <c r="H59" s="51">
        <v>46033</v>
      </c>
      <c r="I59" s="51">
        <v>46116</v>
      </c>
      <c r="J59" s="52">
        <f t="shared" si="2"/>
        <v>60</v>
      </c>
      <c r="K59" s="48">
        <f t="shared" si="3"/>
        <v>0</v>
      </c>
      <c r="L59" s="52">
        <f t="shared" si="4"/>
        <v>0</v>
      </c>
      <c r="M59" s="49">
        <f t="shared" si="6"/>
        <v>0</v>
      </c>
      <c r="N59" s="50">
        <f t="shared" si="7"/>
        <v>0</v>
      </c>
    </row>
    <row r="60" spans="1:14" ht="18" customHeight="1" x14ac:dyDescent="0.25">
      <c r="A60" s="47"/>
      <c r="B60" s="13"/>
      <c r="C60" s="15"/>
      <c r="D60" s="72"/>
      <c r="E60" s="73"/>
      <c r="F60" s="74"/>
      <c r="G60" s="74"/>
      <c r="H60" s="51">
        <v>46033</v>
      </c>
      <c r="I60" s="51">
        <v>46116</v>
      </c>
      <c r="J60" s="52">
        <f t="shared" si="2"/>
        <v>60</v>
      </c>
      <c r="K60" s="48">
        <f t="shared" si="3"/>
        <v>0</v>
      </c>
      <c r="L60" s="52">
        <f t="shared" si="4"/>
        <v>0</v>
      </c>
      <c r="M60" s="49">
        <f t="shared" si="6"/>
        <v>0</v>
      </c>
      <c r="N60" s="50">
        <f t="shared" si="7"/>
        <v>0</v>
      </c>
    </row>
    <row r="61" spans="1:14" ht="18" customHeight="1" x14ac:dyDescent="0.25">
      <c r="A61" s="47"/>
      <c r="B61" s="13"/>
      <c r="C61" s="15"/>
      <c r="D61" s="72"/>
      <c r="E61" s="73"/>
      <c r="F61" s="74"/>
      <c r="G61" s="74"/>
      <c r="H61" s="51">
        <v>46033</v>
      </c>
      <c r="I61" s="51">
        <v>46116</v>
      </c>
      <c r="J61" s="52">
        <f t="shared" si="2"/>
        <v>60</v>
      </c>
      <c r="K61" s="48">
        <f t="shared" si="3"/>
        <v>0</v>
      </c>
      <c r="L61" s="52">
        <f t="shared" si="4"/>
        <v>0</v>
      </c>
      <c r="M61" s="49">
        <f t="shared" si="6"/>
        <v>0</v>
      </c>
      <c r="N61" s="50">
        <f t="shared" si="7"/>
        <v>0</v>
      </c>
    </row>
    <row r="62" spans="1:14" ht="18" customHeight="1" x14ac:dyDescent="0.25">
      <c r="A62" s="47"/>
      <c r="B62" s="13"/>
      <c r="C62" s="15"/>
      <c r="D62" s="72"/>
      <c r="E62" s="73"/>
      <c r="F62" s="74"/>
      <c r="G62" s="74"/>
      <c r="H62" s="51">
        <v>46033</v>
      </c>
      <c r="I62" s="51">
        <v>46116</v>
      </c>
      <c r="J62" s="52">
        <f t="shared" si="2"/>
        <v>60</v>
      </c>
      <c r="K62" s="48">
        <f t="shared" si="3"/>
        <v>0</v>
      </c>
      <c r="L62" s="52">
        <f t="shared" si="4"/>
        <v>0</v>
      </c>
      <c r="M62" s="49">
        <f t="shared" si="6"/>
        <v>0</v>
      </c>
      <c r="N62" s="50">
        <f t="shared" si="7"/>
        <v>0</v>
      </c>
    </row>
    <row r="63" spans="1:14" ht="18" customHeight="1" x14ac:dyDescent="0.25">
      <c r="A63" s="47"/>
      <c r="B63" s="13"/>
      <c r="C63" s="15"/>
      <c r="D63" s="72"/>
      <c r="E63" s="73"/>
      <c r="F63" s="74"/>
      <c r="G63" s="74"/>
      <c r="H63" s="51">
        <v>46033</v>
      </c>
      <c r="I63" s="51">
        <v>46116</v>
      </c>
      <c r="J63" s="52">
        <f t="shared" si="2"/>
        <v>60</v>
      </c>
      <c r="K63" s="48">
        <f t="shared" si="3"/>
        <v>0</v>
      </c>
      <c r="L63" s="52">
        <f t="shared" si="4"/>
        <v>0</v>
      </c>
      <c r="M63" s="49">
        <f t="shared" si="6"/>
        <v>0</v>
      </c>
      <c r="N63" s="50">
        <f t="shared" si="7"/>
        <v>0</v>
      </c>
    </row>
    <row r="64" spans="1:14" ht="18" customHeight="1" x14ac:dyDescent="0.25">
      <c r="A64" s="47"/>
      <c r="B64" s="13"/>
      <c r="C64" s="15"/>
      <c r="D64" s="72"/>
      <c r="E64" s="73"/>
      <c r="F64" s="74"/>
      <c r="G64" s="74"/>
      <c r="H64" s="51">
        <v>46033</v>
      </c>
      <c r="I64" s="51">
        <v>46116</v>
      </c>
      <c r="J64" s="52">
        <f t="shared" si="2"/>
        <v>60</v>
      </c>
      <c r="K64" s="48">
        <f t="shared" si="3"/>
        <v>0</v>
      </c>
      <c r="L64" s="52">
        <f t="shared" si="4"/>
        <v>0</v>
      </c>
      <c r="M64" s="49">
        <f t="shared" si="6"/>
        <v>0</v>
      </c>
      <c r="N64" s="50">
        <f t="shared" si="7"/>
        <v>0</v>
      </c>
    </row>
    <row r="65" spans="1:14" ht="18" customHeight="1" x14ac:dyDescent="0.25">
      <c r="A65" s="47"/>
      <c r="B65" s="13"/>
      <c r="C65" s="15"/>
      <c r="D65" s="72"/>
      <c r="E65" s="73"/>
      <c r="F65" s="74"/>
      <c r="G65" s="74"/>
      <c r="H65" s="51">
        <v>46033</v>
      </c>
      <c r="I65" s="51">
        <v>46116</v>
      </c>
      <c r="J65" s="52">
        <f t="shared" si="2"/>
        <v>60</v>
      </c>
      <c r="K65" s="48">
        <f t="shared" si="3"/>
        <v>0</v>
      </c>
      <c r="L65" s="52">
        <f t="shared" si="4"/>
        <v>0</v>
      </c>
      <c r="M65" s="49">
        <f t="shared" si="6"/>
        <v>0</v>
      </c>
      <c r="N65" s="50">
        <f t="shared" si="7"/>
        <v>0</v>
      </c>
    </row>
    <row r="66" spans="1:14" ht="18" customHeight="1" x14ac:dyDescent="0.25">
      <c r="A66" s="47"/>
      <c r="B66" s="13"/>
      <c r="C66" s="15"/>
      <c r="D66" s="72"/>
      <c r="E66" s="73"/>
      <c r="F66" s="74"/>
      <c r="G66" s="74"/>
      <c r="H66" s="51">
        <v>46033</v>
      </c>
      <c r="I66" s="51">
        <v>46116</v>
      </c>
      <c r="J66" s="52">
        <f t="shared" si="2"/>
        <v>60</v>
      </c>
      <c r="K66" s="48">
        <f t="shared" si="3"/>
        <v>0</v>
      </c>
      <c r="L66" s="52">
        <f t="shared" si="4"/>
        <v>0</v>
      </c>
      <c r="M66" s="49">
        <f t="shared" si="6"/>
        <v>0</v>
      </c>
      <c r="N66" s="50">
        <f t="shared" si="7"/>
        <v>0</v>
      </c>
    </row>
    <row r="67" spans="1:14" ht="18" customHeight="1" x14ac:dyDescent="0.25">
      <c r="A67" s="47"/>
      <c r="B67" s="13"/>
      <c r="C67" s="15"/>
      <c r="D67" s="72"/>
      <c r="E67" s="73"/>
      <c r="F67" s="74"/>
      <c r="G67" s="74"/>
      <c r="H67" s="51">
        <v>46033</v>
      </c>
      <c r="I67" s="51">
        <v>46116</v>
      </c>
      <c r="J67" s="52">
        <f t="shared" si="2"/>
        <v>60</v>
      </c>
      <c r="K67" s="48">
        <f t="shared" si="3"/>
        <v>0</v>
      </c>
      <c r="L67" s="52">
        <f t="shared" si="4"/>
        <v>0</v>
      </c>
      <c r="M67" s="49">
        <f t="shared" si="6"/>
        <v>0</v>
      </c>
      <c r="N67" s="50">
        <f t="shared" si="7"/>
        <v>0</v>
      </c>
    </row>
    <row r="68" spans="1:14" ht="18" customHeight="1" x14ac:dyDescent="0.25">
      <c r="A68" s="47"/>
      <c r="B68" s="13"/>
      <c r="C68" s="15"/>
      <c r="D68" s="72"/>
      <c r="E68" s="73"/>
      <c r="F68" s="74"/>
      <c r="G68" s="74"/>
      <c r="H68" s="51">
        <v>46033</v>
      </c>
      <c r="I68" s="51">
        <v>46116</v>
      </c>
      <c r="J68" s="52">
        <f t="shared" si="2"/>
        <v>60</v>
      </c>
      <c r="K68" s="48">
        <f t="shared" si="3"/>
        <v>0</v>
      </c>
      <c r="L68" s="52">
        <f t="shared" si="4"/>
        <v>0</v>
      </c>
      <c r="M68" s="49">
        <f t="shared" si="6"/>
        <v>0</v>
      </c>
      <c r="N68" s="50">
        <f t="shared" si="7"/>
        <v>0</v>
      </c>
    </row>
    <row r="69" spans="1:14" ht="18" customHeight="1" x14ac:dyDescent="0.25">
      <c r="A69" s="47"/>
      <c r="B69" s="13"/>
      <c r="C69" s="15"/>
      <c r="D69" s="72"/>
      <c r="E69" s="73"/>
      <c r="F69" s="74"/>
      <c r="G69" s="74"/>
      <c r="H69" s="51">
        <v>46033</v>
      </c>
      <c r="I69" s="51">
        <v>46116</v>
      </c>
      <c r="J69" s="52">
        <f t="shared" si="2"/>
        <v>60</v>
      </c>
      <c r="K69" s="48">
        <f t="shared" si="3"/>
        <v>0</v>
      </c>
      <c r="L69" s="52">
        <f t="shared" si="4"/>
        <v>0</v>
      </c>
      <c r="M69" s="49">
        <f t="shared" si="6"/>
        <v>0</v>
      </c>
      <c r="N69" s="50">
        <f t="shared" si="7"/>
        <v>0</v>
      </c>
    </row>
    <row r="70" spans="1:14" ht="18" customHeight="1" x14ac:dyDescent="0.25">
      <c r="A70" s="47"/>
      <c r="B70" s="13"/>
      <c r="C70" s="15"/>
      <c r="D70" s="72"/>
      <c r="E70" s="73"/>
      <c r="F70" s="74"/>
      <c r="G70" s="74"/>
      <c r="H70" s="51">
        <v>46033</v>
      </c>
      <c r="I70" s="51">
        <v>46116</v>
      </c>
      <c r="J70" s="52">
        <f t="shared" si="2"/>
        <v>60</v>
      </c>
      <c r="K70" s="48">
        <f t="shared" si="3"/>
        <v>0</v>
      </c>
      <c r="L70" s="52">
        <f t="shared" si="4"/>
        <v>0</v>
      </c>
      <c r="M70" s="49">
        <f t="shared" si="6"/>
        <v>0</v>
      </c>
      <c r="N70" s="50">
        <f t="shared" si="7"/>
        <v>0</v>
      </c>
    </row>
    <row r="71" spans="1:14" ht="18" customHeight="1" x14ac:dyDescent="0.25">
      <c r="A71" s="47"/>
      <c r="B71" s="13"/>
      <c r="C71" s="15"/>
      <c r="D71" s="72"/>
      <c r="E71" s="73"/>
      <c r="F71" s="74"/>
      <c r="G71" s="74"/>
      <c r="H71" s="51">
        <v>46033</v>
      </c>
      <c r="I71" s="51">
        <v>46116</v>
      </c>
      <c r="J71" s="52">
        <f t="shared" si="2"/>
        <v>60</v>
      </c>
      <c r="K71" s="48">
        <f t="shared" si="3"/>
        <v>0</v>
      </c>
      <c r="L71" s="52">
        <f t="shared" si="4"/>
        <v>0</v>
      </c>
      <c r="M71" s="49">
        <f t="shared" si="6"/>
        <v>0</v>
      </c>
      <c r="N71" s="50">
        <f t="shared" si="7"/>
        <v>0</v>
      </c>
    </row>
    <row r="72" spans="1:14" ht="18" customHeight="1" x14ac:dyDescent="0.25">
      <c r="A72" s="47"/>
      <c r="B72" s="13"/>
      <c r="C72" s="15"/>
      <c r="D72" s="72"/>
      <c r="E72" s="73"/>
      <c r="F72" s="74"/>
      <c r="G72" s="74"/>
      <c r="H72" s="51">
        <v>46033</v>
      </c>
      <c r="I72" s="51">
        <v>46116</v>
      </c>
      <c r="J72" s="52">
        <f t="shared" si="2"/>
        <v>60</v>
      </c>
      <c r="K72" s="48">
        <f t="shared" si="3"/>
        <v>0</v>
      </c>
      <c r="L72" s="52">
        <f t="shared" si="4"/>
        <v>0</v>
      </c>
      <c r="M72" s="49">
        <f t="shared" si="6"/>
        <v>0</v>
      </c>
      <c r="N72" s="50">
        <f t="shared" si="7"/>
        <v>0</v>
      </c>
    </row>
    <row r="73" spans="1:14" ht="18" customHeight="1" x14ac:dyDescent="0.25">
      <c r="A73" s="47"/>
      <c r="B73" s="13"/>
      <c r="C73" s="15"/>
      <c r="D73" s="72"/>
      <c r="E73" s="73"/>
      <c r="F73" s="74"/>
      <c r="G73" s="74"/>
      <c r="H73" s="51">
        <v>46033</v>
      </c>
      <c r="I73" s="51">
        <v>46116</v>
      </c>
      <c r="J73" s="52">
        <f t="shared" si="2"/>
        <v>60</v>
      </c>
      <c r="K73" s="48">
        <f t="shared" si="3"/>
        <v>0</v>
      </c>
      <c r="L73" s="52">
        <f t="shared" si="4"/>
        <v>0</v>
      </c>
      <c r="M73" s="49">
        <f t="shared" si="6"/>
        <v>0</v>
      </c>
      <c r="N73" s="50">
        <f t="shared" si="7"/>
        <v>0</v>
      </c>
    </row>
    <row r="74" spans="1:14" ht="18" customHeight="1" x14ac:dyDescent="0.25">
      <c r="A74" s="47"/>
      <c r="B74" s="13"/>
      <c r="C74" s="15"/>
      <c r="D74" s="72"/>
      <c r="E74" s="73"/>
      <c r="F74" s="74"/>
      <c r="G74" s="74"/>
      <c r="H74" s="51">
        <v>46033</v>
      </c>
      <c r="I74" s="51">
        <v>46116</v>
      </c>
      <c r="J74" s="52">
        <f t="shared" si="2"/>
        <v>60</v>
      </c>
      <c r="K74" s="48">
        <f t="shared" si="3"/>
        <v>0</v>
      </c>
      <c r="L74" s="52">
        <f t="shared" si="4"/>
        <v>0</v>
      </c>
      <c r="M74" s="49">
        <f t="shared" si="6"/>
        <v>0</v>
      </c>
      <c r="N74" s="50">
        <f t="shared" si="7"/>
        <v>0</v>
      </c>
    </row>
    <row r="75" spans="1:14" ht="18" customHeight="1" x14ac:dyDescent="0.25">
      <c r="A75" s="47"/>
      <c r="B75" s="13"/>
      <c r="C75" s="15"/>
      <c r="D75" s="72"/>
      <c r="E75" s="73"/>
      <c r="F75" s="74"/>
      <c r="G75" s="74"/>
      <c r="H75" s="51">
        <v>46033</v>
      </c>
      <c r="I75" s="51">
        <v>46116</v>
      </c>
      <c r="J75" s="52">
        <f t="shared" si="2"/>
        <v>60</v>
      </c>
      <c r="K75" s="48">
        <f t="shared" si="3"/>
        <v>0</v>
      </c>
      <c r="L75" s="52">
        <f t="shared" si="4"/>
        <v>0</v>
      </c>
      <c r="M75" s="49">
        <f t="shared" si="6"/>
        <v>0</v>
      </c>
      <c r="N75" s="50">
        <f t="shared" si="7"/>
        <v>0</v>
      </c>
    </row>
    <row r="76" spans="1:14" ht="18" customHeight="1" x14ac:dyDescent="0.25">
      <c r="A76" s="47"/>
      <c r="B76" s="13"/>
      <c r="C76" s="15"/>
      <c r="D76" s="72"/>
      <c r="E76" s="73"/>
      <c r="F76" s="74"/>
      <c r="G76" s="74"/>
      <c r="H76" s="51">
        <v>46033</v>
      </c>
      <c r="I76" s="51">
        <v>46116</v>
      </c>
      <c r="J76" s="52">
        <f t="shared" si="2"/>
        <v>60</v>
      </c>
      <c r="K76" s="48">
        <f t="shared" si="3"/>
        <v>0</v>
      </c>
      <c r="L76" s="52">
        <f t="shared" si="4"/>
        <v>0</v>
      </c>
      <c r="M76" s="49">
        <f t="shared" si="6"/>
        <v>0</v>
      </c>
      <c r="N76" s="50">
        <f t="shared" si="7"/>
        <v>0</v>
      </c>
    </row>
    <row r="77" spans="1:14" ht="18" customHeight="1" x14ac:dyDescent="0.25">
      <c r="A77" s="47"/>
      <c r="B77" s="13"/>
      <c r="C77" s="15"/>
      <c r="D77" s="72"/>
      <c r="E77" s="73"/>
      <c r="F77" s="74"/>
      <c r="G77" s="74"/>
      <c r="H77" s="51">
        <v>46033</v>
      </c>
      <c r="I77" s="51">
        <v>46116</v>
      </c>
      <c r="J77" s="52">
        <f t="shared" si="2"/>
        <v>60</v>
      </c>
      <c r="K77" s="48">
        <f t="shared" si="3"/>
        <v>0</v>
      </c>
      <c r="L77" s="52">
        <f t="shared" si="4"/>
        <v>0</v>
      </c>
      <c r="M77" s="49">
        <f t="shared" si="6"/>
        <v>0</v>
      </c>
      <c r="N77" s="50">
        <f t="shared" si="7"/>
        <v>0</v>
      </c>
    </row>
    <row r="78" spans="1:14" ht="18" customHeight="1" x14ac:dyDescent="0.25">
      <c r="A78" s="47"/>
      <c r="B78" s="13"/>
      <c r="C78" s="15"/>
      <c r="D78" s="72"/>
      <c r="E78" s="73"/>
      <c r="F78" s="74"/>
      <c r="G78" s="74"/>
      <c r="H78" s="51">
        <v>46033</v>
      </c>
      <c r="I78" s="51">
        <v>46116</v>
      </c>
      <c r="J78" s="52">
        <f t="shared" si="2"/>
        <v>60</v>
      </c>
      <c r="K78" s="48">
        <f t="shared" si="3"/>
        <v>0</v>
      </c>
      <c r="L78" s="52">
        <f t="shared" si="4"/>
        <v>0</v>
      </c>
      <c r="M78" s="49">
        <f t="shared" si="6"/>
        <v>0</v>
      </c>
      <c r="N78" s="50">
        <f t="shared" si="7"/>
        <v>0</v>
      </c>
    </row>
    <row r="79" spans="1:14" ht="18" customHeight="1" x14ac:dyDescent="0.25">
      <c r="A79" s="47"/>
      <c r="B79" s="13"/>
      <c r="C79" s="15"/>
      <c r="D79" s="72"/>
      <c r="E79" s="73"/>
      <c r="F79" s="74"/>
      <c r="G79" s="74"/>
      <c r="H79" s="51">
        <v>46033</v>
      </c>
      <c r="I79" s="51">
        <v>46116</v>
      </c>
      <c r="J79" s="52">
        <f t="shared" si="2"/>
        <v>60</v>
      </c>
      <c r="K79" s="48">
        <f t="shared" si="3"/>
        <v>0</v>
      </c>
      <c r="L79" s="52">
        <f t="shared" si="4"/>
        <v>0</v>
      </c>
      <c r="M79" s="49">
        <f t="shared" si="6"/>
        <v>0</v>
      </c>
      <c r="N79" s="50">
        <f t="shared" si="7"/>
        <v>0</v>
      </c>
    </row>
    <row r="80" spans="1:14" ht="18" customHeight="1" x14ac:dyDescent="0.25">
      <c r="A80" s="47"/>
      <c r="B80" s="13"/>
      <c r="C80" s="15"/>
      <c r="D80" s="72"/>
      <c r="E80" s="73"/>
      <c r="F80" s="74"/>
      <c r="G80" s="74"/>
      <c r="H80" s="51">
        <v>46033</v>
      </c>
      <c r="I80" s="51">
        <v>46116</v>
      </c>
      <c r="J80" s="52">
        <f t="shared" si="2"/>
        <v>60</v>
      </c>
      <c r="K80" s="48">
        <f t="shared" si="3"/>
        <v>0</v>
      </c>
      <c r="L80" s="52">
        <f t="shared" si="4"/>
        <v>0</v>
      </c>
      <c r="M80" s="49">
        <f t="shared" si="6"/>
        <v>0</v>
      </c>
      <c r="N80" s="50">
        <f t="shared" si="7"/>
        <v>0</v>
      </c>
    </row>
    <row r="81" spans="1:14" ht="18" customHeight="1" x14ac:dyDescent="0.25">
      <c r="A81" s="47"/>
      <c r="B81" s="13"/>
      <c r="C81" s="15"/>
      <c r="D81" s="72"/>
      <c r="E81" s="73"/>
      <c r="F81" s="74"/>
      <c r="G81" s="74"/>
      <c r="H81" s="51">
        <v>46033</v>
      </c>
      <c r="I81" s="51">
        <v>46116</v>
      </c>
      <c r="J81" s="52">
        <f t="shared" si="2"/>
        <v>60</v>
      </c>
      <c r="K81" s="48">
        <f t="shared" si="3"/>
        <v>0</v>
      </c>
      <c r="L81" s="52">
        <f t="shared" si="4"/>
        <v>0</v>
      </c>
      <c r="M81" s="49">
        <f t="shared" si="6"/>
        <v>0</v>
      </c>
      <c r="N81" s="50">
        <f t="shared" si="7"/>
        <v>0</v>
      </c>
    </row>
    <row r="82" spans="1:14" ht="18" customHeight="1" x14ac:dyDescent="0.25">
      <c r="A82" s="47"/>
      <c r="B82" s="13"/>
      <c r="C82" s="15"/>
      <c r="D82" s="72"/>
      <c r="E82" s="73"/>
      <c r="F82" s="74"/>
      <c r="G82" s="74"/>
      <c r="H82" s="51">
        <v>46033</v>
      </c>
      <c r="I82" s="51">
        <v>46116</v>
      </c>
      <c r="J82" s="52">
        <f t="shared" si="2"/>
        <v>60</v>
      </c>
      <c r="K82" s="48">
        <f t="shared" si="3"/>
        <v>0</v>
      </c>
      <c r="L82" s="52">
        <f t="shared" si="4"/>
        <v>0</v>
      </c>
      <c r="M82" s="49">
        <f t="shared" si="6"/>
        <v>0</v>
      </c>
      <c r="N82" s="50">
        <f t="shared" si="7"/>
        <v>0</v>
      </c>
    </row>
    <row r="83" spans="1:14" ht="18" customHeight="1" x14ac:dyDescent="0.25">
      <c r="A83" s="47"/>
      <c r="B83" s="13"/>
      <c r="C83" s="15"/>
      <c r="D83" s="72"/>
      <c r="E83" s="73"/>
      <c r="F83" s="74"/>
      <c r="G83" s="74"/>
      <c r="H83" s="51">
        <v>46033</v>
      </c>
      <c r="I83" s="51">
        <v>46116</v>
      </c>
      <c r="J83" s="52">
        <f t="shared" si="2"/>
        <v>60</v>
      </c>
      <c r="K83" s="48">
        <f t="shared" si="3"/>
        <v>0</v>
      </c>
      <c r="L83" s="52">
        <f t="shared" si="4"/>
        <v>0</v>
      </c>
      <c r="M83" s="49">
        <f t="shared" si="6"/>
        <v>0</v>
      </c>
      <c r="N83" s="50">
        <f t="shared" si="7"/>
        <v>0</v>
      </c>
    </row>
    <row r="84" spans="1:14" ht="18" customHeight="1" x14ac:dyDescent="0.25">
      <c r="A84" s="47"/>
      <c r="B84" s="13"/>
      <c r="C84" s="15"/>
      <c r="D84" s="72"/>
      <c r="E84" s="73"/>
      <c r="F84" s="74"/>
      <c r="G84" s="74"/>
      <c r="H84" s="51">
        <v>46033</v>
      </c>
      <c r="I84" s="51">
        <v>46116</v>
      </c>
      <c r="J84" s="52">
        <f t="shared" si="2"/>
        <v>60</v>
      </c>
      <c r="K84" s="48">
        <f t="shared" si="3"/>
        <v>0</v>
      </c>
      <c r="L84" s="52">
        <f t="shared" si="4"/>
        <v>0</v>
      </c>
      <c r="M84" s="49">
        <f t="shared" si="6"/>
        <v>0</v>
      </c>
      <c r="N84" s="50">
        <f t="shared" si="7"/>
        <v>0</v>
      </c>
    </row>
    <row r="85" spans="1:14" ht="18" customHeight="1" x14ac:dyDescent="0.25">
      <c r="A85" s="47"/>
      <c r="B85" s="13"/>
      <c r="C85" s="15"/>
      <c r="D85" s="72"/>
      <c r="E85" s="73"/>
      <c r="F85" s="74"/>
      <c r="G85" s="74"/>
      <c r="H85" s="51">
        <v>46033</v>
      </c>
      <c r="I85" s="51">
        <v>46116</v>
      </c>
      <c r="J85" s="52">
        <f t="shared" si="2"/>
        <v>60</v>
      </c>
      <c r="K85" s="48">
        <f t="shared" si="3"/>
        <v>0</v>
      </c>
      <c r="L85" s="52">
        <f t="shared" si="4"/>
        <v>0</v>
      </c>
      <c r="M85" s="49">
        <f t="shared" ref="M85:M105" si="8">F85/17.16</f>
        <v>0</v>
      </c>
      <c r="N85" s="50">
        <f t="shared" si="7"/>
        <v>0</v>
      </c>
    </row>
    <row r="86" spans="1:14" ht="18" customHeight="1" x14ac:dyDescent="0.25">
      <c r="A86" s="47"/>
      <c r="B86" s="13"/>
      <c r="C86" s="15"/>
      <c r="D86" s="72"/>
      <c r="E86" s="73"/>
      <c r="F86" s="74"/>
      <c r="G86" s="74"/>
      <c r="H86" s="51">
        <v>46033</v>
      </c>
      <c r="I86" s="51">
        <v>46116</v>
      </c>
      <c r="J86" s="52">
        <f t="shared" ref="J86:J105" si="9">NETWORKDAYS(H86,I86)</f>
        <v>60</v>
      </c>
      <c r="K86" s="48">
        <f t="shared" ref="K86:K105" si="10">((N86/6)*16.5)*26</f>
        <v>0</v>
      </c>
      <c r="L86" s="52">
        <f t="shared" ref="L86:L105" si="11">N86/6</f>
        <v>0</v>
      </c>
      <c r="M86" s="49">
        <f t="shared" si="8"/>
        <v>0</v>
      </c>
      <c r="N86" s="50">
        <f t="shared" si="7"/>
        <v>0</v>
      </c>
    </row>
    <row r="87" spans="1:14" ht="18" customHeight="1" x14ac:dyDescent="0.25">
      <c r="A87" s="47"/>
      <c r="B87" s="13"/>
      <c r="C87" s="15"/>
      <c r="D87" s="72"/>
      <c r="E87" s="73"/>
      <c r="F87" s="74"/>
      <c r="G87" s="74"/>
      <c r="H87" s="51">
        <v>46033</v>
      </c>
      <c r="I87" s="51">
        <v>46116</v>
      </c>
      <c r="J87" s="52">
        <f t="shared" si="9"/>
        <v>60</v>
      </c>
      <c r="K87" s="48">
        <f t="shared" si="10"/>
        <v>0</v>
      </c>
      <c r="L87" s="52">
        <f t="shared" si="11"/>
        <v>0</v>
      </c>
      <c r="M87" s="49">
        <f t="shared" si="8"/>
        <v>0</v>
      </c>
      <c r="N87" s="50">
        <f t="shared" si="7"/>
        <v>0</v>
      </c>
    </row>
    <row r="88" spans="1:14" ht="18" customHeight="1" x14ac:dyDescent="0.25">
      <c r="A88" s="47"/>
      <c r="B88" s="13"/>
      <c r="C88" s="15"/>
      <c r="D88" s="72"/>
      <c r="E88" s="73"/>
      <c r="F88" s="74"/>
      <c r="G88" s="74"/>
      <c r="H88" s="51">
        <v>46033</v>
      </c>
      <c r="I88" s="51">
        <v>46116</v>
      </c>
      <c r="J88" s="52">
        <f t="shared" si="9"/>
        <v>60</v>
      </c>
      <c r="K88" s="48">
        <f t="shared" si="10"/>
        <v>0</v>
      </c>
      <c r="L88" s="52">
        <f t="shared" si="11"/>
        <v>0</v>
      </c>
      <c r="M88" s="49">
        <f t="shared" si="8"/>
        <v>0</v>
      </c>
      <c r="N88" s="50">
        <f t="shared" ref="N88:N105" si="12">MROUND(M88, 0.5)</f>
        <v>0</v>
      </c>
    </row>
    <row r="89" spans="1:14" ht="18" customHeight="1" x14ac:dyDescent="0.25">
      <c r="A89" s="47"/>
      <c r="B89" s="13"/>
      <c r="C89" s="15"/>
      <c r="D89" s="72"/>
      <c r="E89" s="73"/>
      <c r="F89" s="74"/>
      <c r="G89" s="74"/>
      <c r="H89" s="51">
        <v>46033</v>
      </c>
      <c r="I89" s="51">
        <v>46116</v>
      </c>
      <c r="J89" s="52">
        <f t="shared" si="9"/>
        <v>60</v>
      </c>
      <c r="K89" s="48">
        <f t="shared" si="10"/>
        <v>0</v>
      </c>
      <c r="L89" s="52">
        <f t="shared" si="11"/>
        <v>0</v>
      </c>
      <c r="M89" s="49">
        <f t="shared" si="8"/>
        <v>0</v>
      </c>
      <c r="N89" s="50">
        <f t="shared" si="12"/>
        <v>0</v>
      </c>
    </row>
    <row r="90" spans="1:14" ht="18" customHeight="1" x14ac:dyDescent="0.25">
      <c r="A90" s="47"/>
      <c r="B90" s="13"/>
      <c r="C90" s="15"/>
      <c r="D90" s="72"/>
      <c r="E90" s="73"/>
      <c r="F90" s="74"/>
      <c r="G90" s="74"/>
      <c r="H90" s="51">
        <v>46033</v>
      </c>
      <c r="I90" s="51">
        <v>46116</v>
      </c>
      <c r="J90" s="52">
        <f t="shared" si="9"/>
        <v>60</v>
      </c>
      <c r="K90" s="48">
        <f t="shared" si="10"/>
        <v>0</v>
      </c>
      <c r="L90" s="52">
        <f t="shared" si="11"/>
        <v>0</v>
      </c>
      <c r="M90" s="49">
        <f t="shared" si="8"/>
        <v>0</v>
      </c>
      <c r="N90" s="50">
        <f t="shared" si="12"/>
        <v>0</v>
      </c>
    </row>
    <row r="91" spans="1:14" ht="18" customHeight="1" x14ac:dyDescent="0.25">
      <c r="A91" s="47"/>
      <c r="B91" s="13"/>
      <c r="C91" s="15"/>
      <c r="D91" s="72"/>
      <c r="E91" s="73"/>
      <c r="F91" s="74"/>
      <c r="G91" s="74"/>
      <c r="H91" s="51">
        <v>46033</v>
      </c>
      <c r="I91" s="51">
        <v>46116</v>
      </c>
      <c r="J91" s="52">
        <f t="shared" si="9"/>
        <v>60</v>
      </c>
      <c r="K91" s="48">
        <f t="shared" si="10"/>
        <v>0</v>
      </c>
      <c r="L91" s="52">
        <f t="shared" si="11"/>
        <v>0</v>
      </c>
      <c r="M91" s="49">
        <f t="shared" si="8"/>
        <v>0</v>
      </c>
      <c r="N91" s="50">
        <f t="shared" si="12"/>
        <v>0</v>
      </c>
    </row>
    <row r="92" spans="1:14" ht="18" customHeight="1" x14ac:dyDescent="0.25">
      <c r="A92" s="47"/>
      <c r="B92" s="13"/>
      <c r="C92" s="15"/>
      <c r="D92" s="72"/>
      <c r="E92" s="73"/>
      <c r="F92" s="74"/>
      <c r="G92" s="74"/>
      <c r="H92" s="51">
        <v>46033</v>
      </c>
      <c r="I92" s="51">
        <v>46116</v>
      </c>
      <c r="J92" s="52">
        <f t="shared" si="9"/>
        <v>60</v>
      </c>
      <c r="K92" s="48">
        <f t="shared" si="10"/>
        <v>0</v>
      </c>
      <c r="L92" s="52">
        <f t="shared" si="11"/>
        <v>0</v>
      </c>
      <c r="M92" s="49">
        <f t="shared" si="8"/>
        <v>0</v>
      </c>
      <c r="N92" s="50">
        <f t="shared" si="12"/>
        <v>0</v>
      </c>
    </row>
    <row r="93" spans="1:14" ht="18" customHeight="1" x14ac:dyDescent="0.25">
      <c r="A93" s="47"/>
      <c r="B93" s="13"/>
      <c r="C93" s="15"/>
      <c r="D93" s="72"/>
      <c r="E93" s="73"/>
      <c r="F93" s="74"/>
      <c r="G93" s="74"/>
      <c r="H93" s="51">
        <v>46033</v>
      </c>
      <c r="I93" s="51">
        <v>46116</v>
      </c>
      <c r="J93" s="52">
        <f t="shared" si="9"/>
        <v>60</v>
      </c>
      <c r="K93" s="48">
        <f t="shared" si="10"/>
        <v>0</v>
      </c>
      <c r="L93" s="52">
        <f t="shared" si="11"/>
        <v>0</v>
      </c>
      <c r="M93" s="49">
        <f t="shared" si="8"/>
        <v>0</v>
      </c>
      <c r="N93" s="50">
        <f t="shared" si="12"/>
        <v>0</v>
      </c>
    </row>
    <row r="94" spans="1:14" ht="18" customHeight="1" x14ac:dyDescent="0.25">
      <c r="A94" s="47"/>
      <c r="B94" s="13"/>
      <c r="C94" s="15"/>
      <c r="D94" s="72"/>
      <c r="E94" s="73"/>
      <c r="F94" s="74"/>
      <c r="G94" s="74"/>
      <c r="H94" s="51">
        <v>46033</v>
      </c>
      <c r="I94" s="51">
        <v>46116</v>
      </c>
      <c r="J94" s="52">
        <f t="shared" si="9"/>
        <v>60</v>
      </c>
      <c r="K94" s="48">
        <f t="shared" si="10"/>
        <v>0</v>
      </c>
      <c r="L94" s="52">
        <f t="shared" si="11"/>
        <v>0</v>
      </c>
      <c r="M94" s="49">
        <f t="shared" si="8"/>
        <v>0</v>
      </c>
      <c r="N94" s="50">
        <f t="shared" si="12"/>
        <v>0</v>
      </c>
    </row>
    <row r="95" spans="1:14" ht="18" customHeight="1" x14ac:dyDescent="0.25">
      <c r="A95" s="47"/>
      <c r="B95" s="13"/>
      <c r="C95" s="15"/>
      <c r="D95" s="72"/>
      <c r="E95" s="73"/>
      <c r="F95" s="74"/>
      <c r="G95" s="74"/>
      <c r="H95" s="51">
        <v>46033</v>
      </c>
      <c r="I95" s="51">
        <v>46116</v>
      </c>
      <c r="J95" s="52">
        <f t="shared" si="9"/>
        <v>60</v>
      </c>
      <c r="K95" s="48">
        <f t="shared" si="10"/>
        <v>0</v>
      </c>
      <c r="L95" s="52">
        <f t="shared" si="11"/>
        <v>0</v>
      </c>
      <c r="M95" s="49">
        <f t="shared" si="8"/>
        <v>0</v>
      </c>
      <c r="N95" s="50">
        <f t="shared" si="12"/>
        <v>0</v>
      </c>
    </row>
    <row r="96" spans="1:14" ht="18" customHeight="1" x14ac:dyDescent="0.25">
      <c r="A96" s="47"/>
      <c r="B96" s="13"/>
      <c r="C96" s="15"/>
      <c r="D96" s="72"/>
      <c r="E96" s="73"/>
      <c r="F96" s="74"/>
      <c r="G96" s="74"/>
      <c r="H96" s="51">
        <v>46033</v>
      </c>
      <c r="I96" s="51">
        <v>46116</v>
      </c>
      <c r="J96" s="52">
        <f t="shared" si="9"/>
        <v>60</v>
      </c>
      <c r="K96" s="48">
        <f t="shared" si="10"/>
        <v>0</v>
      </c>
      <c r="L96" s="52">
        <f t="shared" si="11"/>
        <v>0</v>
      </c>
      <c r="M96" s="49">
        <f t="shared" si="8"/>
        <v>0</v>
      </c>
      <c r="N96" s="50">
        <f t="shared" si="12"/>
        <v>0</v>
      </c>
    </row>
    <row r="97" spans="1:14" ht="18" customHeight="1" x14ac:dyDescent="0.25">
      <c r="A97" s="47"/>
      <c r="B97" s="13"/>
      <c r="C97" s="15"/>
      <c r="D97" s="72"/>
      <c r="E97" s="73"/>
      <c r="F97" s="74"/>
      <c r="G97" s="74"/>
      <c r="H97" s="51">
        <v>46033</v>
      </c>
      <c r="I97" s="51">
        <v>46116</v>
      </c>
      <c r="J97" s="52">
        <f t="shared" si="9"/>
        <v>60</v>
      </c>
      <c r="K97" s="48">
        <f t="shared" si="10"/>
        <v>0</v>
      </c>
      <c r="L97" s="52">
        <f t="shared" si="11"/>
        <v>0</v>
      </c>
      <c r="M97" s="49">
        <f t="shared" si="8"/>
        <v>0</v>
      </c>
      <c r="N97" s="50">
        <f t="shared" si="12"/>
        <v>0</v>
      </c>
    </row>
    <row r="98" spans="1:14" ht="18" customHeight="1" x14ac:dyDescent="0.25">
      <c r="A98" s="47"/>
      <c r="B98" s="13"/>
      <c r="C98" s="15"/>
      <c r="D98" s="72"/>
      <c r="E98" s="73"/>
      <c r="F98" s="74"/>
      <c r="G98" s="74"/>
      <c r="H98" s="51">
        <v>46033</v>
      </c>
      <c r="I98" s="51">
        <v>46116</v>
      </c>
      <c r="J98" s="52">
        <f t="shared" si="9"/>
        <v>60</v>
      </c>
      <c r="K98" s="48">
        <f t="shared" si="10"/>
        <v>0</v>
      </c>
      <c r="L98" s="52">
        <f t="shared" si="11"/>
        <v>0</v>
      </c>
      <c r="M98" s="49">
        <f t="shared" si="8"/>
        <v>0</v>
      </c>
      <c r="N98" s="50">
        <f t="shared" si="12"/>
        <v>0</v>
      </c>
    </row>
    <row r="99" spans="1:14" ht="18" customHeight="1" x14ac:dyDescent="0.25">
      <c r="A99" s="47"/>
      <c r="B99" s="13"/>
      <c r="C99" s="15"/>
      <c r="D99" s="72"/>
      <c r="E99" s="73"/>
      <c r="F99" s="74"/>
      <c r="G99" s="74"/>
      <c r="H99" s="51">
        <v>46033</v>
      </c>
      <c r="I99" s="51">
        <v>46116</v>
      </c>
      <c r="J99" s="52">
        <f t="shared" si="9"/>
        <v>60</v>
      </c>
      <c r="K99" s="48">
        <f t="shared" si="10"/>
        <v>0</v>
      </c>
      <c r="L99" s="52">
        <f t="shared" si="11"/>
        <v>0</v>
      </c>
      <c r="M99" s="49">
        <f t="shared" si="8"/>
        <v>0</v>
      </c>
      <c r="N99" s="50">
        <f t="shared" si="12"/>
        <v>0</v>
      </c>
    </row>
    <row r="100" spans="1:14" ht="18" customHeight="1" x14ac:dyDescent="0.25">
      <c r="A100" s="47"/>
      <c r="B100" s="13"/>
      <c r="C100" s="15"/>
      <c r="D100" s="72"/>
      <c r="E100" s="73"/>
      <c r="F100" s="74"/>
      <c r="G100" s="74"/>
      <c r="H100" s="51">
        <v>46033</v>
      </c>
      <c r="I100" s="51">
        <v>46116</v>
      </c>
      <c r="J100" s="52">
        <f t="shared" si="9"/>
        <v>60</v>
      </c>
      <c r="K100" s="48">
        <f t="shared" si="10"/>
        <v>0</v>
      </c>
      <c r="L100" s="52">
        <f t="shared" si="11"/>
        <v>0</v>
      </c>
      <c r="M100" s="49">
        <f t="shared" si="8"/>
        <v>0</v>
      </c>
      <c r="N100" s="50">
        <f t="shared" si="12"/>
        <v>0</v>
      </c>
    </row>
    <row r="101" spans="1:14" ht="18" customHeight="1" x14ac:dyDescent="0.25">
      <c r="A101" s="47"/>
      <c r="B101" s="13"/>
      <c r="C101" s="15"/>
      <c r="D101" s="72"/>
      <c r="E101" s="73"/>
      <c r="F101" s="79"/>
      <c r="G101" s="80"/>
      <c r="H101" s="51">
        <v>46033</v>
      </c>
      <c r="I101" s="51">
        <v>46116</v>
      </c>
      <c r="J101" s="52">
        <f t="shared" si="9"/>
        <v>60</v>
      </c>
      <c r="K101" s="48">
        <f t="shared" si="10"/>
        <v>0</v>
      </c>
      <c r="L101" s="52">
        <f t="shared" si="11"/>
        <v>0</v>
      </c>
      <c r="M101" s="49">
        <f t="shared" si="8"/>
        <v>0</v>
      </c>
      <c r="N101" s="50">
        <f t="shared" si="12"/>
        <v>0</v>
      </c>
    </row>
    <row r="102" spans="1:14" ht="18" customHeight="1" x14ac:dyDescent="0.25">
      <c r="A102" s="47"/>
      <c r="B102" s="13"/>
      <c r="C102" s="15"/>
      <c r="D102" s="72"/>
      <c r="E102" s="73"/>
      <c r="F102" s="79"/>
      <c r="G102" s="80"/>
      <c r="H102" s="51">
        <v>46033</v>
      </c>
      <c r="I102" s="51">
        <v>46116</v>
      </c>
      <c r="J102" s="52">
        <f t="shared" si="9"/>
        <v>60</v>
      </c>
      <c r="K102" s="48">
        <f t="shared" si="10"/>
        <v>0</v>
      </c>
      <c r="L102" s="52">
        <f t="shared" si="11"/>
        <v>0</v>
      </c>
      <c r="M102" s="49">
        <f t="shared" si="8"/>
        <v>0</v>
      </c>
      <c r="N102" s="50">
        <f t="shared" si="12"/>
        <v>0</v>
      </c>
    </row>
    <row r="103" spans="1:14" ht="18" customHeight="1" x14ac:dyDescent="0.25">
      <c r="A103" s="47"/>
      <c r="B103" s="13"/>
      <c r="C103" s="15"/>
      <c r="D103" s="72"/>
      <c r="E103" s="73"/>
      <c r="F103" s="79"/>
      <c r="G103" s="80"/>
      <c r="H103" s="51">
        <v>46033</v>
      </c>
      <c r="I103" s="51">
        <v>46116</v>
      </c>
      <c r="J103" s="52">
        <f t="shared" si="9"/>
        <v>60</v>
      </c>
      <c r="K103" s="48">
        <f t="shared" si="10"/>
        <v>0</v>
      </c>
      <c r="L103" s="52">
        <f t="shared" si="11"/>
        <v>0</v>
      </c>
      <c r="M103" s="49">
        <f t="shared" si="8"/>
        <v>0</v>
      </c>
      <c r="N103" s="50">
        <f t="shared" si="12"/>
        <v>0</v>
      </c>
    </row>
    <row r="104" spans="1:14" ht="18" customHeight="1" x14ac:dyDescent="0.25">
      <c r="A104" s="47"/>
      <c r="B104" s="13"/>
      <c r="C104" s="15"/>
      <c r="D104" s="72"/>
      <c r="E104" s="73"/>
      <c r="F104" s="74"/>
      <c r="G104" s="74"/>
      <c r="H104" s="51">
        <v>46033</v>
      </c>
      <c r="I104" s="51">
        <v>46116</v>
      </c>
      <c r="J104" s="52">
        <f t="shared" si="9"/>
        <v>60</v>
      </c>
      <c r="K104" s="48">
        <f t="shared" si="10"/>
        <v>0</v>
      </c>
      <c r="L104" s="52">
        <f t="shared" si="11"/>
        <v>0</v>
      </c>
      <c r="M104" s="49">
        <f t="shared" si="8"/>
        <v>0</v>
      </c>
      <c r="N104" s="50">
        <f t="shared" si="12"/>
        <v>0</v>
      </c>
    </row>
    <row r="105" spans="1:14" ht="18" customHeight="1" x14ac:dyDescent="0.25">
      <c r="A105" s="47"/>
      <c r="B105" s="13"/>
      <c r="C105" s="15"/>
      <c r="D105" s="72"/>
      <c r="E105" s="73"/>
      <c r="F105" s="74"/>
      <c r="G105" s="74"/>
      <c r="H105" s="51">
        <v>46033</v>
      </c>
      <c r="I105" s="51">
        <v>46116</v>
      </c>
      <c r="J105" s="52">
        <f t="shared" si="9"/>
        <v>60</v>
      </c>
      <c r="K105" s="48">
        <f t="shared" si="10"/>
        <v>0</v>
      </c>
      <c r="L105" s="52">
        <f t="shared" si="11"/>
        <v>0</v>
      </c>
      <c r="M105" s="49">
        <f t="shared" si="8"/>
        <v>0</v>
      </c>
      <c r="N105" s="50">
        <f t="shared" si="12"/>
        <v>0</v>
      </c>
    </row>
  </sheetData>
  <sheetProtection algorithmName="SHA-512" hashValue="udd23h9g/wLi4ap65hlkXLYF8hWbxrlJFBEBiLHMWL/YthvgvI9ZchzKUyXk4rmA+J0adWSLbq9NEQbxgf889w==" saltValue="Ur20Lal8GYmvQx1laFVw0A==" spinCount="100000" sheet="1" selectLockedCells="1"/>
  <sortState xmlns:xlrd2="http://schemas.microsoft.com/office/spreadsheetml/2017/richdata2" ref="A21:N105">
    <sortCondition ref="B21:B105"/>
    <sortCondition ref="C21:C105"/>
  </sortState>
  <mergeCells count="188">
    <mergeCell ref="D105:E105"/>
    <mergeCell ref="F105:G105"/>
    <mergeCell ref="D99:E99"/>
    <mergeCell ref="F99:G99"/>
    <mergeCell ref="D100:E100"/>
    <mergeCell ref="F100:G100"/>
    <mergeCell ref="D104:E104"/>
    <mergeCell ref="F104:G104"/>
    <mergeCell ref="D96:E96"/>
    <mergeCell ref="F96:G96"/>
    <mergeCell ref="D97:E97"/>
    <mergeCell ref="F97:G97"/>
    <mergeCell ref="D98:E98"/>
    <mergeCell ref="F98:G98"/>
    <mergeCell ref="F103:G103"/>
    <mergeCell ref="F102:G102"/>
    <mergeCell ref="F101:G101"/>
    <mergeCell ref="D103:E103"/>
    <mergeCell ref="D102:E102"/>
    <mergeCell ref="D101:E101"/>
    <mergeCell ref="D93:E93"/>
    <mergeCell ref="F93:G93"/>
    <mergeCell ref="D94:E94"/>
    <mergeCell ref="F94:G94"/>
    <mergeCell ref="D95:E95"/>
    <mergeCell ref="F95:G95"/>
    <mergeCell ref="D90:E90"/>
    <mergeCell ref="F90:G90"/>
    <mergeCell ref="D91:E91"/>
    <mergeCell ref="F91:G91"/>
    <mergeCell ref="D92:E92"/>
    <mergeCell ref="F92:G92"/>
    <mergeCell ref="D87:E87"/>
    <mergeCell ref="F87:G87"/>
    <mergeCell ref="D88:E88"/>
    <mergeCell ref="F88:G88"/>
    <mergeCell ref="D89:E89"/>
    <mergeCell ref="F89:G89"/>
    <mergeCell ref="D84:E84"/>
    <mergeCell ref="F84:G84"/>
    <mergeCell ref="D85:E85"/>
    <mergeCell ref="F85:G85"/>
    <mergeCell ref="D86:E86"/>
    <mergeCell ref="F86:G86"/>
    <mergeCell ref="D81:E81"/>
    <mergeCell ref="F81:G81"/>
    <mergeCell ref="D82:E82"/>
    <mergeCell ref="F82:G82"/>
    <mergeCell ref="D83:E83"/>
    <mergeCell ref="F83:G83"/>
    <mergeCell ref="D78:E78"/>
    <mergeCell ref="F78:G78"/>
    <mergeCell ref="D79:E79"/>
    <mergeCell ref="F79:G79"/>
    <mergeCell ref="D80:E80"/>
    <mergeCell ref="F80:G80"/>
    <mergeCell ref="D75:E75"/>
    <mergeCell ref="F75:G75"/>
    <mergeCell ref="D76:E76"/>
    <mergeCell ref="F76:G76"/>
    <mergeCell ref="D77:E77"/>
    <mergeCell ref="F77:G77"/>
    <mergeCell ref="D72:E72"/>
    <mergeCell ref="F72:G72"/>
    <mergeCell ref="D73:E73"/>
    <mergeCell ref="F73:G73"/>
    <mergeCell ref="D74:E74"/>
    <mergeCell ref="F74:G74"/>
    <mergeCell ref="D69:E69"/>
    <mergeCell ref="F69:G69"/>
    <mergeCell ref="D70:E70"/>
    <mergeCell ref="F70:G70"/>
    <mergeCell ref="D71:E71"/>
    <mergeCell ref="F71:G71"/>
    <mergeCell ref="D66:E66"/>
    <mergeCell ref="F66:G66"/>
    <mergeCell ref="D67:E67"/>
    <mergeCell ref="F67:G67"/>
    <mergeCell ref="D68:E68"/>
    <mergeCell ref="F68:G68"/>
    <mergeCell ref="D63:E63"/>
    <mergeCell ref="F63:G63"/>
    <mergeCell ref="D64:E64"/>
    <mergeCell ref="F64:G64"/>
    <mergeCell ref="D65:E65"/>
    <mergeCell ref="F65:G65"/>
    <mergeCell ref="D60:E60"/>
    <mergeCell ref="F60:G60"/>
    <mergeCell ref="D61:E61"/>
    <mergeCell ref="F61:G61"/>
    <mergeCell ref="D62:E62"/>
    <mergeCell ref="F62:G62"/>
    <mergeCell ref="D57:E57"/>
    <mergeCell ref="F57:G57"/>
    <mergeCell ref="D58:E58"/>
    <mergeCell ref="F58:G58"/>
    <mergeCell ref="D59:E59"/>
    <mergeCell ref="F59:G59"/>
    <mergeCell ref="D54:E54"/>
    <mergeCell ref="F54:G54"/>
    <mergeCell ref="D55:E55"/>
    <mergeCell ref="F55:G55"/>
    <mergeCell ref="D56:E56"/>
    <mergeCell ref="F56:G56"/>
    <mergeCell ref="D51:E51"/>
    <mergeCell ref="F51:G51"/>
    <mergeCell ref="D52:E52"/>
    <mergeCell ref="F52:G52"/>
    <mergeCell ref="D53:E53"/>
    <mergeCell ref="F53:G53"/>
    <mergeCell ref="D48:E48"/>
    <mergeCell ref="F48:G48"/>
    <mergeCell ref="D49:E49"/>
    <mergeCell ref="F49:G49"/>
    <mergeCell ref="D50:E50"/>
    <mergeCell ref="F50:G50"/>
    <mergeCell ref="D45:E45"/>
    <mergeCell ref="F45:G45"/>
    <mergeCell ref="D46:E46"/>
    <mergeCell ref="F46:G46"/>
    <mergeCell ref="D47:E47"/>
    <mergeCell ref="F47:G47"/>
    <mergeCell ref="D42:E42"/>
    <mergeCell ref="F42:G42"/>
    <mergeCell ref="D43:E43"/>
    <mergeCell ref="F43:G43"/>
    <mergeCell ref="D44:E44"/>
    <mergeCell ref="F44:G44"/>
    <mergeCell ref="D39:E39"/>
    <mergeCell ref="F39:G39"/>
    <mergeCell ref="D40:E40"/>
    <mergeCell ref="F40:G40"/>
    <mergeCell ref="D41:E41"/>
    <mergeCell ref="F41:G41"/>
    <mergeCell ref="D36:E36"/>
    <mergeCell ref="F36:G36"/>
    <mergeCell ref="D37:E37"/>
    <mergeCell ref="F37:G37"/>
    <mergeCell ref="D38:E38"/>
    <mergeCell ref="F38:G38"/>
    <mergeCell ref="D33:E33"/>
    <mergeCell ref="F33:G33"/>
    <mergeCell ref="D34:E34"/>
    <mergeCell ref="F34:G34"/>
    <mergeCell ref="D35:E35"/>
    <mergeCell ref="F35:G35"/>
    <mergeCell ref="D30:E30"/>
    <mergeCell ref="F30:G30"/>
    <mergeCell ref="D31:E31"/>
    <mergeCell ref="F31:G31"/>
    <mergeCell ref="D32:E32"/>
    <mergeCell ref="F32:G32"/>
    <mergeCell ref="D27:E27"/>
    <mergeCell ref="F27:G27"/>
    <mergeCell ref="D28:E28"/>
    <mergeCell ref="F28:G28"/>
    <mergeCell ref="D29:E29"/>
    <mergeCell ref="F29:G29"/>
    <mergeCell ref="D24:E24"/>
    <mergeCell ref="F24:G24"/>
    <mergeCell ref="D25:E25"/>
    <mergeCell ref="F25:G25"/>
    <mergeCell ref="D26:E26"/>
    <mergeCell ref="F26:G26"/>
    <mergeCell ref="D21:E21"/>
    <mergeCell ref="F21:G21"/>
    <mergeCell ref="D22:E22"/>
    <mergeCell ref="F22:G22"/>
    <mergeCell ref="D23:E23"/>
    <mergeCell ref="F23:G23"/>
    <mergeCell ref="F16:G16"/>
    <mergeCell ref="D20:E20"/>
    <mergeCell ref="F20:G20"/>
    <mergeCell ref="A18:B18"/>
    <mergeCell ref="C18:E18"/>
    <mergeCell ref="A14:B14"/>
    <mergeCell ref="C14:E14"/>
    <mergeCell ref="F1:G1"/>
    <mergeCell ref="F3:G3"/>
    <mergeCell ref="D1:E1"/>
    <mergeCell ref="D3:E3"/>
    <mergeCell ref="D5:E5"/>
    <mergeCell ref="F5:G5"/>
    <mergeCell ref="D16:E16"/>
    <mergeCell ref="F6:G6"/>
    <mergeCell ref="A16:B16"/>
    <mergeCell ref="A10:N10"/>
    <mergeCell ref="A9:N9"/>
  </mergeCells>
  <pageMargins left="0.7" right="0.7" top="0.75" bottom="0.75" header="0.3" footer="0.3"/>
  <pageSetup scale="96" fitToHeight="0" orientation="landscape" r:id="rId1"/>
  <headerFooter>
    <oddFooter>Page 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4DBD8854570704E8B525E6129D85287" ma:contentTypeVersion="15" ma:contentTypeDescription="Create a new document." ma:contentTypeScope="" ma:versionID="96a071067a17ea3347d30b61f341c5d9">
  <xsd:schema xmlns:xsd="http://www.w3.org/2001/XMLSchema" xmlns:xs="http://www.w3.org/2001/XMLSchema" xmlns:p="http://schemas.microsoft.com/office/2006/metadata/properties" xmlns:ns2="39abda8e-8840-4776-8f95-56a1c940ab30" xmlns:ns3="9326c7fe-40cb-4b5a-b999-564de60dc1dd" xmlns:ns4="c26cf046-34f4-4542-ac5e-d5615861a6d8" targetNamespace="http://schemas.microsoft.com/office/2006/metadata/properties" ma:root="true" ma:fieldsID="59e8780381152b9342bd2909dc512007" ns2:_="" ns3:_="" ns4:_="">
    <xsd:import namespace="39abda8e-8840-4776-8f95-56a1c940ab30"/>
    <xsd:import namespace="9326c7fe-40cb-4b5a-b999-564de60dc1dd"/>
    <xsd:import namespace="c26cf046-34f4-4542-ac5e-d5615861a6d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4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abda8e-8840-4776-8f95-56a1c940ab3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6de02634-66f3-40ba-9b82-5c7a4e74616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26c7fe-40cb-4b5a-b999-564de60dc1dd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6cf046-34f4-4542-ac5e-d5615861a6d8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090d6cca-f739-4d32-8684-faab1ee3e58f}" ma:internalName="TaxCatchAll" ma:showField="CatchAllData" ma:web="9326c7fe-40cb-4b5a-b999-564de60dc1d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9abda8e-8840-4776-8f95-56a1c940ab30">
      <Terms xmlns="http://schemas.microsoft.com/office/infopath/2007/PartnerControls"/>
    </lcf76f155ced4ddcb4097134ff3c332f>
    <TaxCatchAll xmlns="c26cf046-34f4-4542-ac5e-d5615861a6d8" xsi:nil="true"/>
  </documentManagement>
</p:properties>
</file>

<file path=customXml/itemProps1.xml><?xml version="1.0" encoding="utf-8"?>
<ds:datastoreItem xmlns:ds="http://schemas.openxmlformats.org/officeDocument/2006/customXml" ds:itemID="{C9B3842D-2037-4400-AD1A-AAD460FF75C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C6AF46C-F39D-49F9-99AE-6B6C9DC1241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9abda8e-8840-4776-8f95-56a1c940ab30"/>
    <ds:schemaRef ds:uri="9326c7fe-40cb-4b5a-b999-564de60dc1dd"/>
    <ds:schemaRef ds:uri="c26cf046-34f4-4542-ac5e-d5615861a6d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5066BAE-5763-4E83-AF54-72A019BEF45B}">
  <ds:schemaRefs>
    <ds:schemaRef ds:uri="http://schemas.microsoft.com/office/2006/metadata/properties"/>
    <ds:schemaRef ds:uri="http://schemas.microsoft.com/office/infopath/2007/PartnerControls"/>
    <ds:schemaRef ds:uri="39abda8e-8840-4776-8f95-56a1c940ab30"/>
    <ds:schemaRef ds:uri="c26cf046-34f4-4542-ac5e-d5615861a6d8"/>
  </ds:schemaRefs>
</ds:datastoreItem>
</file>

<file path=docMetadata/LabelInfo.xml><?xml version="1.0" encoding="utf-8"?>
<clbl:labelList xmlns:clbl="http://schemas.microsoft.com/office/2020/mipLabelMetadata">
  <clbl:label id="{38b8ccee-acfd-40eb-972e-552d7cd548a3}" enabled="0" method="" siteId="{38b8ccee-acfd-40eb-972e-552d7cd548a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Matthew Bustin</dc:creator>
  <cp:keywords/>
  <dc:description/>
  <cp:lastModifiedBy>Connor Grace</cp:lastModifiedBy>
  <cp:revision/>
  <cp:lastPrinted>2026-01-08T13:59:41Z</cp:lastPrinted>
  <dcterms:created xsi:type="dcterms:W3CDTF">2021-07-16T01:20:31Z</dcterms:created>
  <dcterms:modified xsi:type="dcterms:W3CDTF">2026-01-08T16:27:24Z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0x01010084DBD8854570704E8B525E6129D85287</vt:lpwstr>
  </property>
</Properties>
</file>